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Desktop\2021\środki Covid\plan dobry\"/>
    </mc:Choice>
  </mc:AlternateContent>
  <xr:revisionPtr revIDLastSave="0" documentId="13_ncr:1_{AD87ACB7-3036-4FAC-AA4E-3B768C0218A8}" xr6:coauthVersionLast="47" xr6:coauthVersionMax="47" xr10:uidLastSave="{00000000-0000-0000-0000-000000000000}"/>
  <bookViews>
    <workbookView xWindow="3495" yWindow="3495" windowWidth="21600" windowHeight="11385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F50" i="1"/>
  <c r="F41" i="1"/>
  <c r="F40" i="1" s="1"/>
  <c r="F54" i="1"/>
  <c r="F48" i="1"/>
  <c r="F36" i="1"/>
  <c r="F31" i="1"/>
  <c r="F62" i="1" l="1"/>
  <c r="F30" i="1"/>
  <c r="F39" i="1" s="1"/>
  <c r="F9" i="1"/>
  <c r="F8" i="1" s="1"/>
  <c r="F17" i="1" s="1"/>
  <c r="F25" i="1"/>
</calcChain>
</file>

<file path=xl/sharedStrings.xml><?xml version="1.0" encoding="utf-8"?>
<sst xmlns="http://schemas.openxmlformats.org/spreadsheetml/2006/main" count="63" uniqueCount="45">
  <si>
    <t>Lata budżetowe</t>
  </si>
  <si>
    <t>Klasyfikacja budżetowa</t>
  </si>
  <si>
    <t>Dochody</t>
  </si>
  <si>
    <t>Kwota</t>
  </si>
  <si>
    <t>Różne rozliczenia</t>
  </si>
  <si>
    <t>Wpływy do rozliczenia</t>
  </si>
  <si>
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ustawach.</t>
  </si>
  <si>
    <t xml:space="preserve">Przychody </t>
  </si>
  <si>
    <t>Wydatki</t>
  </si>
  <si>
    <t>Drogi publiczne gminne</t>
  </si>
  <si>
    <t>razem 2020 r.</t>
  </si>
  <si>
    <t>1. DOCHODY</t>
  </si>
  <si>
    <t>2. PRZYCHODY</t>
  </si>
  <si>
    <t>3. WYDATKI</t>
  </si>
  <si>
    <t>środki na dofinansowanie własnych inwestycji gmin, powiatów (związków gmin, związków powiatowo-gminnych, związków powiatów), samorządów województw, pozyskane z innych źródeł</t>
  </si>
  <si>
    <t>OGÓŁEM 2020-2022</t>
  </si>
  <si>
    <t>Transport i łączność</t>
  </si>
  <si>
    <t xml:space="preserve">Wydatki inwestycyjne jednostek budżetowych (nazwa zadania inwestycyjnego: Przebudowa ulicy Dąbrowskiego) </t>
  </si>
  <si>
    <t xml:space="preserve">Wydatki inwestycyjne jednostek budżetowych (nazwa zadania inwestycyjnego: Przebudowa ulicy Dębowej) </t>
  </si>
  <si>
    <t>Ochrona zdrowia</t>
  </si>
  <si>
    <t>Pozostała działalność</t>
  </si>
  <si>
    <t>Wydatki inwestycyjne jednostek budżetowych (nazwa zadania inwestycyjnego: Budowa infrastruktury uzdrowiskowej w Lidzbarku Warmińskim )</t>
  </si>
  <si>
    <t>Wydatki inwestycyjne jednostek budżetowych (nazwa zadania inwestycyjnego: Budowa infrastruktury technicznej ulic Kościuszki i Pułaskiego)</t>
  </si>
  <si>
    <t>Plan finansowy dla wydzielonego rachunku środków Rządowego Funduszu Inwestycji Lokalnych                    w ramach Funduszu Przeciwdziałania COVID-9 w zakresie dochodów, przychodów i wydatków                z uwzględnieniem finansowania inwestycji w latach 2020-2022</t>
  </si>
  <si>
    <t>Wydatki inwestycyjne jednostek budżetowych (nazwa zadania inwestycyjnego: Przebudowa ulicy Spółdzielców wraz z przebudową infrastruktury technicznej)</t>
  </si>
  <si>
    <t>010</t>
  </si>
  <si>
    <t>01010</t>
  </si>
  <si>
    <t>Wydatki inwestycyjne jednostek budżetowych (nazwa zadania inwestycyjnego: Budowa sieci wodociągowej i kanalizacyjnej w Markajmach (Lecznica))</t>
  </si>
  <si>
    <t>Rilnictwo i łowiectwo</t>
  </si>
  <si>
    <t>Infrastrutura sanitacyna wsi</t>
  </si>
  <si>
    <t>Wydatki inwestycyjne jednostek budżetowych (nazwa zadania inwestycyjnego: Modernizacja i rozbudowa SUW w Kraszewie na terenie działki 5/8)</t>
  </si>
  <si>
    <t>Wydatki inwestycyjne jednostek budżetowych (nazwa zadania inwestycyjnego: Modernizacja i remont drogi publicznej Nr 117003 N Babiak-Bugi etap II)</t>
  </si>
  <si>
    <t>Wydatki inwestycyjne jednostek budżetowych (nazwa zadania inwestycyjnego: Zakup ciągnika rolniczego)</t>
  </si>
  <si>
    <t>Wydatki inwestycyjne jednostek budżetowych (nazwa zadania inwestycyjnego: Zakup rębaka do gałęzi)</t>
  </si>
  <si>
    <t>Gospodarka miezkaniowa</t>
  </si>
  <si>
    <t>Gospodarka gruntami i nieruchomościami</t>
  </si>
  <si>
    <t>Wydatki inwestycyjne jednostek budżetowych (nazwa zadania inwestycyjnego: Modernizacja budynku Zaręby 4 -przydomowa oczyszczalnia ścieków)</t>
  </si>
  <si>
    <t>Wydatki inwestycyjne jednostek budżetowych (nazwa zadania inwestycyjnego: Zakup pieca do centralnego ogrzewania do Szkoły Podstawowej w Kraszewie)</t>
  </si>
  <si>
    <t>Wydatki inwestycyjne jednostek budżetowych (nazwa zadania inwestycyjnego: Zakup pieca do centralnego ogrzewania do Szkoły Podstawowej w Runowie)</t>
  </si>
  <si>
    <t>Oświata i wychowanie</t>
  </si>
  <si>
    <t>Szkoły podstawowe</t>
  </si>
  <si>
    <t>Razem 2021</t>
  </si>
  <si>
    <t>Razem 2022</t>
  </si>
  <si>
    <t>Razem 2020-2022</t>
  </si>
  <si>
    <t>Załącznik Nr 1 do Zarządzenia Nr 392/2021                                                             Wójta Gminy Lidzbark Warmiński z dnia  29 grudnia 2021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</si>
</sst>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 vertical="center"/>
    </xf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2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0" borderId="0" xfId="0" applyFont="1" applyBorder="1"/>
    <xf numFmtId="49" fontId="3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/>
    <xf numFmtId="4" fontId="3" fillId="3" borderId="1" xfId="0" applyNumberFormat="1" applyFont="1" applyFill="1" applyBorder="1"/>
    <xf numFmtId="4" fontId="9" fillId="3" borderId="1" xfId="0" applyNumberFormat="1" applyFont="1" applyFill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ny" xfId="0" builtinId="0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dimension ref="A1:K70"/>
  <sheetViews>
    <sheetView tabSelected="1" topLeftCell="A61" zoomScaleNormal="100" workbookViewId="0">
      <selection activeCell="F76" sqref="F76"/>
    </sheetView>
  </sheetViews>
  <sheetFormatPr defaultRowHeight="12.75" x14ac:dyDescent="0.2"/>
  <cols>
    <col min="1" max="1" width="10.28515625" style="1" customWidth="1"/>
    <col min="2" max="2" width="8.140625" style="1" customWidth="1"/>
    <col min="3" max="4" width="8.140625" style="26" customWidth="1"/>
    <col min="5" max="5" width="36.5703125" style="1" customWidth="1"/>
    <col min="6" max="6" width="14.140625" style="3" customWidth="1"/>
    <col min="7" max="10" width="9.140625" style="2"/>
    <col min="11" max="11" width="11.28515625" style="2" bestFit="1" customWidth="1"/>
    <col min="12" max="16384" width="9.140625" style="2"/>
  </cols>
  <sheetData>
    <row r="1" spans="1:6" ht="31.5" customHeight="1" x14ac:dyDescent="0.2">
      <c r="D1" s="46" t="s">
        <v>44</v>
      </c>
      <c r="E1" s="46"/>
      <c r="F1" s="46"/>
    </row>
    <row r="3" spans="1:6" ht="54.75" customHeight="1" x14ac:dyDescent="0.2">
      <c r="A3" s="47" t="s">
        <v>23</v>
      </c>
      <c r="B3" s="47"/>
      <c r="C3" s="47"/>
      <c r="D3" s="47"/>
      <c r="E3" s="47"/>
      <c r="F3" s="47"/>
    </row>
    <row r="4" spans="1:6" ht="7.5" customHeight="1" x14ac:dyDescent="0.2">
      <c r="A4" s="48"/>
      <c r="B4" s="48"/>
      <c r="C4" s="48"/>
      <c r="D4" s="48"/>
      <c r="E4" s="48"/>
      <c r="F4" s="48"/>
    </row>
    <row r="5" spans="1:6" x14ac:dyDescent="0.2">
      <c r="A5" s="4" t="s">
        <v>11</v>
      </c>
    </row>
    <row r="6" spans="1:6" ht="6" customHeight="1" x14ac:dyDescent="0.2"/>
    <row r="7" spans="1:6" s="6" customFormat="1" ht="29.25" customHeight="1" x14ac:dyDescent="0.25">
      <c r="A7" s="29" t="s">
        <v>0</v>
      </c>
      <c r="B7" s="50" t="s">
        <v>1</v>
      </c>
      <c r="C7" s="50"/>
      <c r="D7" s="50"/>
      <c r="E7" s="28" t="s">
        <v>2</v>
      </c>
      <c r="F7" s="12" t="s">
        <v>3</v>
      </c>
    </row>
    <row r="8" spans="1:6" s="8" customFormat="1" ht="15.75" customHeight="1" x14ac:dyDescent="0.25">
      <c r="A8" s="24">
        <v>2020</v>
      </c>
      <c r="B8" s="7">
        <v>758</v>
      </c>
      <c r="C8" s="42" t="s">
        <v>4</v>
      </c>
      <c r="D8" s="42"/>
      <c r="E8" s="42"/>
      <c r="F8" s="13">
        <f>SUM(F9)</f>
        <v>0</v>
      </c>
    </row>
    <row r="9" spans="1:6" s="8" customFormat="1" ht="17.25" customHeight="1" x14ac:dyDescent="0.25">
      <c r="A9" s="9"/>
      <c r="B9" s="9"/>
      <c r="C9" s="27">
        <v>75816</v>
      </c>
      <c r="D9" s="43" t="s">
        <v>5</v>
      </c>
      <c r="E9" s="43"/>
      <c r="F9" s="14">
        <f>SUM(F10)</f>
        <v>0</v>
      </c>
    </row>
    <row r="10" spans="1:6" s="8" customFormat="1" ht="60.75" customHeight="1" x14ac:dyDescent="0.25">
      <c r="A10" s="9"/>
      <c r="B10" s="9"/>
      <c r="C10" s="27"/>
      <c r="D10" s="27">
        <v>6290</v>
      </c>
      <c r="E10" s="10" t="s">
        <v>14</v>
      </c>
      <c r="F10" s="14">
        <v>0</v>
      </c>
    </row>
    <row r="11" spans="1:6" ht="15.75" customHeight="1" x14ac:dyDescent="0.2">
      <c r="A11" s="24">
        <v>2021</v>
      </c>
      <c r="B11" s="7">
        <v>758</v>
      </c>
      <c r="C11" s="42" t="s">
        <v>4</v>
      </c>
      <c r="D11" s="42"/>
      <c r="E11" s="42"/>
      <c r="F11" s="13">
        <v>0</v>
      </c>
    </row>
    <row r="12" spans="1:6" ht="22.5" customHeight="1" x14ac:dyDescent="0.2">
      <c r="A12" s="9"/>
      <c r="B12" s="9"/>
      <c r="C12" s="27">
        <v>75816</v>
      </c>
      <c r="D12" s="43" t="s">
        <v>5</v>
      </c>
      <c r="E12" s="43"/>
      <c r="F12" s="14">
        <v>0</v>
      </c>
    </row>
    <row r="13" spans="1:6" ht="59.25" customHeight="1" x14ac:dyDescent="0.2">
      <c r="A13" s="9"/>
      <c r="B13" s="9"/>
      <c r="C13" s="27"/>
      <c r="D13" s="27">
        <v>6290</v>
      </c>
      <c r="E13" s="10" t="s">
        <v>14</v>
      </c>
      <c r="F13" s="14">
        <v>0</v>
      </c>
    </row>
    <row r="14" spans="1:6" ht="18" customHeight="1" x14ac:dyDescent="0.2">
      <c r="A14" s="24">
        <v>2022</v>
      </c>
      <c r="B14" s="7">
        <v>758</v>
      </c>
      <c r="C14" s="42" t="s">
        <v>4</v>
      </c>
      <c r="D14" s="42"/>
      <c r="E14" s="42"/>
      <c r="F14" s="13">
        <v>0</v>
      </c>
    </row>
    <row r="15" spans="1:6" ht="16.5" customHeight="1" x14ac:dyDescent="0.2">
      <c r="A15" s="9"/>
      <c r="B15" s="9"/>
      <c r="C15" s="27">
        <v>75816</v>
      </c>
      <c r="D15" s="43" t="s">
        <v>5</v>
      </c>
      <c r="E15" s="43"/>
      <c r="F15" s="14">
        <v>0</v>
      </c>
    </row>
    <row r="16" spans="1:6" ht="62.25" customHeight="1" x14ac:dyDescent="0.2">
      <c r="A16" s="9"/>
      <c r="B16" s="9"/>
      <c r="C16" s="27"/>
      <c r="D16" s="27">
        <v>6290</v>
      </c>
      <c r="E16" s="10" t="s">
        <v>14</v>
      </c>
      <c r="F16" s="14">
        <v>0</v>
      </c>
    </row>
    <row r="17" spans="1:11" ht="15.75" customHeight="1" x14ac:dyDescent="0.2">
      <c r="A17" s="50" t="s">
        <v>15</v>
      </c>
      <c r="B17" s="50"/>
      <c r="C17" s="50"/>
      <c r="D17" s="50"/>
      <c r="E17" s="50"/>
      <c r="F17" s="15">
        <f>SUM(F14+F11+F8)</f>
        <v>0</v>
      </c>
    </row>
    <row r="18" spans="1:11" ht="6.75" customHeight="1" x14ac:dyDescent="0.2">
      <c r="A18" s="30"/>
      <c r="B18" s="30"/>
      <c r="C18" s="31"/>
      <c r="D18" s="31"/>
      <c r="E18" s="30"/>
      <c r="F18" s="32"/>
    </row>
    <row r="19" spans="1:11" x14ac:dyDescent="0.2">
      <c r="A19" s="16" t="s">
        <v>12</v>
      </c>
      <c r="B19" s="30"/>
      <c r="C19" s="31"/>
      <c r="D19" s="31"/>
      <c r="E19" s="30"/>
      <c r="F19" s="32"/>
    </row>
    <row r="20" spans="1:11" ht="7.5" customHeight="1" x14ac:dyDescent="0.2">
      <c r="A20" s="30"/>
      <c r="B20" s="30"/>
      <c r="C20" s="31"/>
      <c r="D20" s="31"/>
      <c r="E20" s="30"/>
      <c r="F20" s="32"/>
    </row>
    <row r="21" spans="1:11" ht="28.5" customHeight="1" x14ac:dyDescent="0.2">
      <c r="A21" s="29" t="s">
        <v>0</v>
      </c>
      <c r="B21" s="51" t="s">
        <v>1</v>
      </c>
      <c r="C21" s="51"/>
      <c r="D21" s="51"/>
      <c r="E21" s="28" t="s">
        <v>7</v>
      </c>
      <c r="F21" s="12" t="s">
        <v>3</v>
      </c>
    </row>
    <row r="22" spans="1:11" ht="92.25" customHeight="1" x14ac:dyDescent="0.2">
      <c r="A22" s="27">
        <v>2020</v>
      </c>
      <c r="B22" s="49">
        <v>905</v>
      </c>
      <c r="C22" s="49"/>
      <c r="D22" s="49"/>
      <c r="E22" s="11" t="s">
        <v>6</v>
      </c>
      <c r="F22" s="14">
        <v>0</v>
      </c>
    </row>
    <row r="23" spans="1:11" ht="91.5" customHeight="1" x14ac:dyDescent="0.2">
      <c r="A23" s="27">
        <v>2021</v>
      </c>
      <c r="B23" s="49">
        <v>905</v>
      </c>
      <c r="C23" s="49"/>
      <c r="D23" s="49"/>
      <c r="E23" s="11" t="s">
        <v>6</v>
      </c>
      <c r="F23" s="14">
        <v>1451137</v>
      </c>
      <c r="K23" s="5"/>
    </row>
    <row r="24" spans="1:11" ht="94.5" customHeight="1" x14ac:dyDescent="0.2">
      <c r="A24" s="27">
        <v>2022</v>
      </c>
      <c r="B24" s="49">
        <v>905</v>
      </c>
      <c r="C24" s="49"/>
      <c r="D24" s="49"/>
      <c r="E24" s="11" t="s">
        <v>6</v>
      </c>
      <c r="F24" s="14">
        <v>0</v>
      </c>
    </row>
    <row r="25" spans="1:11" ht="25.5" customHeight="1" x14ac:dyDescent="0.2">
      <c r="A25" s="50" t="s">
        <v>15</v>
      </c>
      <c r="B25" s="50"/>
      <c r="C25" s="50"/>
      <c r="D25" s="50"/>
      <c r="E25" s="50"/>
      <c r="F25" s="15">
        <f>SUM(F22:F24)</f>
        <v>1451137</v>
      </c>
    </row>
    <row r="26" spans="1:11" ht="8.25" customHeight="1" x14ac:dyDescent="0.2">
      <c r="A26" s="30"/>
      <c r="B26" s="30"/>
      <c r="C26" s="31"/>
      <c r="D26" s="31"/>
      <c r="E26" s="30"/>
      <c r="F26" s="32"/>
    </row>
    <row r="27" spans="1:11" x14ac:dyDescent="0.2">
      <c r="A27" s="16" t="s">
        <v>13</v>
      </c>
      <c r="B27" s="30"/>
      <c r="C27" s="31"/>
      <c r="D27" s="31"/>
      <c r="E27" s="30"/>
      <c r="F27" s="32"/>
    </row>
    <row r="28" spans="1:11" ht="6.75" customHeight="1" x14ac:dyDescent="0.2">
      <c r="A28" s="30"/>
      <c r="B28" s="30"/>
      <c r="C28" s="31"/>
      <c r="D28" s="31"/>
      <c r="E28" s="30"/>
      <c r="F28" s="32"/>
    </row>
    <row r="29" spans="1:11" ht="24.75" customHeight="1" x14ac:dyDescent="0.2">
      <c r="A29" s="29" t="s">
        <v>0</v>
      </c>
      <c r="B29" s="50" t="s">
        <v>1</v>
      </c>
      <c r="C29" s="50"/>
      <c r="D29" s="50"/>
      <c r="E29" s="28" t="s">
        <v>8</v>
      </c>
      <c r="F29" s="12" t="s">
        <v>3</v>
      </c>
    </row>
    <row r="30" spans="1:11" ht="16.5" customHeight="1" x14ac:dyDescent="0.2">
      <c r="A30" s="41">
        <v>2020</v>
      </c>
      <c r="B30" s="7"/>
      <c r="C30" s="42"/>
      <c r="D30" s="42"/>
      <c r="E30" s="42"/>
      <c r="F30" s="13">
        <f>SUM(F31+F33)</f>
        <v>0</v>
      </c>
    </row>
    <row r="31" spans="1:11" ht="16.5" customHeight="1" x14ac:dyDescent="0.2">
      <c r="A31" s="41"/>
      <c r="B31" s="9"/>
      <c r="C31" s="27"/>
      <c r="D31" s="43"/>
      <c r="E31" s="43"/>
      <c r="F31" s="14">
        <f>SUM(F32)</f>
        <v>0</v>
      </c>
    </row>
    <row r="32" spans="1:11" ht="21" customHeight="1" x14ac:dyDescent="0.2">
      <c r="A32" s="41"/>
      <c r="B32" s="9"/>
      <c r="C32" s="27"/>
      <c r="D32" s="27"/>
      <c r="E32" s="10"/>
      <c r="F32" s="14"/>
    </row>
    <row r="33" spans="1:6" ht="16.5" hidden="1" customHeight="1" x14ac:dyDescent="0.2">
      <c r="A33" s="41"/>
      <c r="B33" s="9"/>
      <c r="C33" s="27">
        <v>60016</v>
      </c>
      <c r="D33" s="44" t="s">
        <v>9</v>
      </c>
      <c r="E33" s="45"/>
      <c r="F33" s="14"/>
    </row>
    <row r="34" spans="1:6" ht="39" hidden="1" customHeight="1" x14ac:dyDescent="0.2">
      <c r="A34" s="41"/>
      <c r="B34" s="9"/>
      <c r="C34" s="27"/>
      <c r="D34" s="27">
        <v>6050</v>
      </c>
      <c r="E34" s="10" t="s">
        <v>17</v>
      </c>
      <c r="F34" s="14"/>
    </row>
    <row r="35" spans="1:6" ht="38.25" hidden="1" x14ac:dyDescent="0.2">
      <c r="A35" s="41"/>
      <c r="B35" s="9"/>
      <c r="C35" s="27"/>
      <c r="D35" s="27">
        <v>6050</v>
      </c>
      <c r="E35" s="10" t="s">
        <v>18</v>
      </c>
      <c r="F35" s="14"/>
    </row>
    <row r="36" spans="1:6" ht="16.5" hidden="1" customHeight="1" x14ac:dyDescent="0.2">
      <c r="A36" s="41"/>
      <c r="B36" s="7">
        <v>851</v>
      </c>
      <c r="C36" s="63" t="s">
        <v>19</v>
      </c>
      <c r="D36" s="64"/>
      <c r="E36" s="65"/>
      <c r="F36" s="13">
        <f>SUM(F37)</f>
        <v>0</v>
      </c>
    </row>
    <row r="37" spans="1:6" ht="16.5" hidden="1" customHeight="1" x14ac:dyDescent="0.2">
      <c r="A37" s="41"/>
      <c r="B37" s="9"/>
      <c r="C37" s="27">
        <v>85195</v>
      </c>
      <c r="D37" s="44" t="s">
        <v>20</v>
      </c>
      <c r="E37" s="45"/>
      <c r="F37" s="14"/>
    </row>
    <row r="38" spans="1:6" ht="51" hidden="1" x14ac:dyDescent="0.2">
      <c r="A38" s="41"/>
      <c r="B38" s="9"/>
      <c r="C38" s="27"/>
      <c r="D38" s="27">
        <v>6059</v>
      </c>
      <c r="E38" s="10" t="s">
        <v>21</v>
      </c>
      <c r="F38" s="14"/>
    </row>
    <row r="39" spans="1:6" ht="16.5" customHeight="1" x14ac:dyDescent="0.2">
      <c r="A39" s="52" t="s">
        <v>10</v>
      </c>
      <c r="B39" s="53"/>
      <c r="C39" s="53"/>
      <c r="D39" s="53"/>
      <c r="E39" s="54"/>
      <c r="F39" s="15">
        <f>SUM(F36+F30)</f>
        <v>0</v>
      </c>
    </row>
    <row r="40" spans="1:6" ht="16.5" customHeight="1" x14ac:dyDescent="0.2">
      <c r="A40" s="58">
        <v>2021</v>
      </c>
      <c r="B40" s="17" t="s">
        <v>25</v>
      </c>
      <c r="C40" s="55" t="s">
        <v>28</v>
      </c>
      <c r="D40" s="56"/>
      <c r="E40" s="57"/>
      <c r="F40" s="13">
        <f>SUM(F41)</f>
        <v>643156</v>
      </c>
    </row>
    <row r="41" spans="1:6" ht="16.5" customHeight="1" x14ac:dyDescent="0.2">
      <c r="A41" s="59"/>
      <c r="B41" s="9"/>
      <c r="C41" s="18" t="s">
        <v>26</v>
      </c>
      <c r="D41" s="44" t="s">
        <v>29</v>
      </c>
      <c r="E41" s="45"/>
      <c r="F41" s="14">
        <f>SUM(F42:F43)</f>
        <v>643156</v>
      </c>
    </row>
    <row r="42" spans="1:6" ht="51.75" customHeight="1" x14ac:dyDescent="0.2">
      <c r="A42" s="59"/>
      <c r="B42" s="9"/>
      <c r="C42" s="18"/>
      <c r="D42" s="21">
        <v>6059</v>
      </c>
      <c r="E42" s="19" t="s">
        <v>30</v>
      </c>
      <c r="F42" s="14">
        <v>471818</v>
      </c>
    </row>
    <row r="43" spans="1:6" ht="48" customHeight="1" x14ac:dyDescent="0.2">
      <c r="A43" s="59"/>
      <c r="B43" s="9"/>
      <c r="C43" s="27"/>
      <c r="D43" s="27">
        <v>6050</v>
      </c>
      <c r="E43" s="10" t="s">
        <v>27</v>
      </c>
      <c r="F43" s="14">
        <v>171338</v>
      </c>
    </row>
    <row r="44" spans="1:6" ht="16.5" hidden="1" customHeight="1" x14ac:dyDescent="0.2">
      <c r="A44" s="59"/>
      <c r="B44" s="9"/>
      <c r="C44" s="27">
        <v>60016</v>
      </c>
      <c r="D44" s="44" t="s">
        <v>9</v>
      </c>
      <c r="E44" s="45"/>
      <c r="F44" s="14"/>
    </row>
    <row r="45" spans="1:6" ht="16.5" hidden="1" customHeight="1" x14ac:dyDescent="0.2">
      <c r="A45" s="59"/>
      <c r="B45" s="9"/>
      <c r="C45" s="27"/>
      <c r="D45" s="22"/>
      <c r="E45" s="23"/>
      <c r="F45" s="14"/>
    </row>
    <row r="46" spans="1:6" ht="16.5" hidden="1" customHeight="1" x14ac:dyDescent="0.2">
      <c r="A46" s="59"/>
      <c r="B46" s="9"/>
      <c r="C46" s="27"/>
      <c r="D46" s="22"/>
      <c r="E46" s="23"/>
      <c r="F46" s="14"/>
    </row>
    <row r="47" spans="1:6" ht="54.75" hidden="1" customHeight="1" x14ac:dyDescent="0.2">
      <c r="A47" s="59"/>
      <c r="B47" s="9"/>
      <c r="C47" s="27"/>
      <c r="D47" s="27">
        <v>6050</v>
      </c>
      <c r="E47" s="10" t="s">
        <v>22</v>
      </c>
      <c r="F47" s="14"/>
    </row>
    <row r="48" spans="1:6" ht="54.75" hidden="1" customHeight="1" x14ac:dyDescent="0.2">
      <c r="A48" s="59"/>
      <c r="B48" s="9"/>
      <c r="C48" s="27"/>
      <c r="D48" s="27"/>
      <c r="E48" s="10" t="s">
        <v>24</v>
      </c>
      <c r="F48" s="14">
        <f>400000-400000</f>
        <v>0</v>
      </c>
    </row>
    <row r="49" spans="1:6" ht="16.5" customHeight="1" x14ac:dyDescent="0.2">
      <c r="A49" s="59"/>
      <c r="B49" s="25">
        <v>600</v>
      </c>
      <c r="C49" s="55" t="s">
        <v>16</v>
      </c>
      <c r="D49" s="56"/>
      <c r="E49" s="57"/>
      <c r="F49" s="13">
        <v>659495</v>
      </c>
    </row>
    <row r="50" spans="1:6" ht="16.5" customHeight="1" x14ac:dyDescent="0.2">
      <c r="A50" s="59"/>
      <c r="B50" s="9"/>
      <c r="C50" s="27">
        <v>60016</v>
      </c>
      <c r="D50" s="44" t="s">
        <v>9</v>
      </c>
      <c r="E50" s="45"/>
      <c r="F50" s="14">
        <f>F51+F52+F53</f>
        <v>659495</v>
      </c>
    </row>
    <row r="51" spans="1:6" ht="54.75" customHeight="1" x14ac:dyDescent="0.2">
      <c r="A51" s="59"/>
      <c r="B51" s="9"/>
      <c r="C51" s="27"/>
      <c r="D51" s="9">
        <v>6050</v>
      </c>
      <c r="E51" s="10" t="s">
        <v>31</v>
      </c>
      <c r="F51" s="14">
        <v>189000</v>
      </c>
    </row>
    <row r="52" spans="1:6" ht="39.75" customHeight="1" x14ac:dyDescent="0.2">
      <c r="A52" s="59"/>
      <c r="B52" s="9"/>
      <c r="C52" s="27"/>
      <c r="D52" s="9">
        <v>6050</v>
      </c>
      <c r="E52" s="10" t="s">
        <v>32</v>
      </c>
      <c r="F52" s="14">
        <v>400000</v>
      </c>
    </row>
    <row r="53" spans="1:6" ht="37.5" customHeight="1" x14ac:dyDescent="0.2">
      <c r="A53" s="59"/>
      <c r="B53" s="9"/>
      <c r="C53" s="27"/>
      <c r="D53" s="9">
        <v>6060</v>
      </c>
      <c r="E53" s="10" t="s">
        <v>33</v>
      </c>
      <c r="F53" s="14">
        <v>70495</v>
      </c>
    </row>
    <row r="54" spans="1:6" ht="54.75" hidden="1" customHeight="1" x14ac:dyDescent="0.2">
      <c r="A54" s="59"/>
      <c r="B54" s="9"/>
      <c r="C54" s="27"/>
      <c r="D54" s="9"/>
      <c r="E54" s="10" t="s">
        <v>24</v>
      </c>
      <c r="F54" s="14">
        <f>400000-400000</f>
        <v>0</v>
      </c>
    </row>
    <row r="55" spans="1:6" ht="14.25" customHeight="1" x14ac:dyDescent="0.2">
      <c r="A55" s="59"/>
      <c r="B55" s="7">
        <v>700</v>
      </c>
      <c r="C55" s="55" t="s">
        <v>34</v>
      </c>
      <c r="D55" s="56"/>
      <c r="E55" s="57"/>
      <c r="F55" s="13">
        <v>18486</v>
      </c>
    </row>
    <row r="56" spans="1:6" ht="19.5" customHeight="1" x14ac:dyDescent="0.2">
      <c r="A56" s="59"/>
      <c r="B56" s="9"/>
      <c r="C56" s="27">
        <v>70005</v>
      </c>
      <c r="D56" s="61" t="s">
        <v>35</v>
      </c>
      <c r="E56" s="62"/>
      <c r="F56" s="14">
        <v>18486</v>
      </c>
    </row>
    <row r="57" spans="1:6" ht="48" customHeight="1" x14ac:dyDescent="0.2">
      <c r="A57" s="59"/>
      <c r="B57" s="9"/>
      <c r="C57" s="27"/>
      <c r="D57" s="9">
        <v>6059</v>
      </c>
      <c r="E57" s="10" t="s">
        <v>36</v>
      </c>
      <c r="F57" s="14">
        <v>18486</v>
      </c>
    </row>
    <row r="58" spans="1:6" ht="17.25" customHeight="1" x14ac:dyDescent="0.2">
      <c r="A58" s="59"/>
      <c r="B58" s="7">
        <v>801</v>
      </c>
      <c r="C58" s="24"/>
      <c r="D58" s="7"/>
      <c r="E58" s="20" t="s">
        <v>39</v>
      </c>
      <c r="F58" s="13">
        <v>130000</v>
      </c>
    </row>
    <row r="59" spans="1:6" ht="15" customHeight="1" x14ac:dyDescent="0.2">
      <c r="A59" s="59"/>
      <c r="B59" s="9"/>
      <c r="C59" s="27">
        <v>80101</v>
      </c>
      <c r="D59" s="9"/>
      <c r="E59" s="10" t="s">
        <v>40</v>
      </c>
      <c r="F59" s="14">
        <v>130000</v>
      </c>
    </row>
    <row r="60" spans="1:6" ht="54.75" customHeight="1" x14ac:dyDescent="0.2">
      <c r="A60" s="59"/>
      <c r="B60" s="9"/>
      <c r="C60" s="27"/>
      <c r="D60" s="9">
        <v>6050</v>
      </c>
      <c r="E60" s="10" t="s">
        <v>38</v>
      </c>
      <c r="F60" s="14">
        <v>65000</v>
      </c>
    </row>
    <row r="61" spans="1:6" ht="53.25" customHeight="1" x14ac:dyDescent="0.2">
      <c r="A61" s="60"/>
      <c r="B61" s="9"/>
      <c r="C61" s="27"/>
      <c r="D61" s="9">
        <v>6050</v>
      </c>
      <c r="E61" s="10" t="s">
        <v>37</v>
      </c>
      <c r="F61" s="14">
        <v>65000</v>
      </c>
    </row>
    <row r="62" spans="1:6" x14ac:dyDescent="0.2">
      <c r="A62" s="38" t="s">
        <v>41</v>
      </c>
      <c r="B62" s="39"/>
      <c r="C62" s="39"/>
      <c r="D62" s="39"/>
      <c r="E62" s="40"/>
      <c r="F62" s="33">
        <f>F40+F49+F55+F58</f>
        <v>1451137</v>
      </c>
    </row>
    <row r="63" spans="1:6" x14ac:dyDescent="0.2">
      <c r="A63" s="41">
        <v>2022</v>
      </c>
      <c r="B63" s="7"/>
      <c r="C63" s="42"/>
      <c r="D63" s="42"/>
      <c r="E63" s="42"/>
      <c r="F63" s="13">
        <f>SUM(F64+F66)</f>
        <v>0</v>
      </c>
    </row>
    <row r="64" spans="1:6" x14ac:dyDescent="0.2">
      <c r="A64" s="41"/>
      <c r="B64" s="9"/>
      <c r="C64" s="27"/>
      <c r="D64" s="43"/>
      <c r="E64" s="43"/>
      <c r="F64" s="14"/>
    </row>
    <row r="65" spans="1:6" x14ac:dyDescent="0.2">
      <c r="A65" s="41"/>
      <c r="B65" s="9"/>
      <c r="C65" s="27"/>
      <c r="D65" s="27"/>
      <c r="E65" s="10"/>
      <c r="F65" s="14"/>
    </row>
    <row r="66" spans="1:6" x14ac:dyDescent="0.2">
      <c r="A66" s="41"/>
      <c r="B66" s="9"/>
      <c r="C66" s="27"/>
      <c r="D66" s="44"/>
      <c r="E66" s="45"/>
      <c r="F66" s="14"/>
    </row>
    <row r="67" spans="1:6" x14ac:dyDescent="0.2">
      <c r="A67" s="41"/>
      <c r="B67" s="9"/>
      <c r="C67" s="27"/>
      <c r="D67" s="27"/>
      <c r="E67" s="10"/>
      <c r="F67" s="14"/>
    </row>
    <row r="68" spans="1:6" x14ac:dyDescent="0.2">
      <c r="A68" s="41"/>
      <c r="B68" s="9"/>
      <c r="C68" s="27"/>
      <c r="D68" s="27"/>
      <c r="E68" s="10"/>
      <c r="F68" s="14"/>
    </row>
    <row r="69" spans="1:6" x14ac:dyDescent="0.2">
      <c r="A69" s="35" t="s">
        <v>42</v>
      </c>
      <c r="B69" s="36"/>
      <c r="C69" s="36"/>
      <c r="D69" s="36"/>
      <c r="E69" s="37"/>
      <c r="F69" s="34">
        <v>0</v>
      </c>
    </row>
    <row r="70" spans="1:6" ht="27" customHeight="1" x14ac:dyDescent="0.2">
      <c r="A70" s="38" t="s">
        <v>43</v>
      </c>
      <c r="B70" s="39"/>
      <c r="C70" s="39"/>
      <c r="D70" s="39"/>
      <c r="E70" s="40"/>
      <c r="F70" s="33">
        <v>1451137</v>
      </c>
    </row>
  </sheetData>
  <mergeCells count="39">
    <mergeCell ref="C8:E8"/>
    <mergeCell ref="C11:E11"/>
    <mergeCell ref="D12:E12"/>
    <mergeCell ref="D44:E44"/>
    <mergeCell ref="A39:E39"/>
    <mergeCell ref="C40:E40"/>
    <mergeCell ref="D41:E41"/>
    <mergeCell ref="A40:A61"/>
    <mergeCell ref="C55:E55"/>
    <mergeCell ref="D56:E56"/>
    <mergeCell ref="D33:E33"/>
    <mergeCell ref="C36:E36"/>
    <mergeCell ref="D37:E37"/>
    <mergeCell ref="A30:A38"/>
    <mergeCell ref="D50:E50"/>
    <mergeCell ref="C49:E49"/>
    <mergeCell ref="D1:F1"/>
    <mergeCell ref="A3:F3"/>
    <mergeCell ref="A4:F4"/>
    <mergeCell ref="C30:E30"/>
    <mergeCell ref="D31:E31"/>
    <mergeCell ref="B22:D22"/>
    <mergeCell ref="B23:D23"/>
    <mergeCell ref="B24:D24"/>
    <mergeCell ref="A25:E25"/>
    <mergeCell ref="B29:D29"/>
    <mergeCell ref="C14:E14"/>
    <mergeCell ref="D15:E15"/>
    <mergeCell ref="B21:D21"/>
    <mergeCell ref="A17:E17"/>
    <mergeCell ref="B7:D7"/>
    <mergeCell ref="D9:E9"/>
    <mergeCell ref="A69:E69"/>
    <mergeCell ref="A70:E70"/>
    <mergeCell ref="A62:E62"/>
    <mergeCell ref="A63:A68"/>
    <mergeCell ref="C63:E63"/>
    <mergeCell ref="D64:E64"/>
    <mergeCell ref="D66:E66"/>
  </mergeCells>
  <pageMargins left="1.1000000000000001" right="0.7" top="0.75" bottom="0.75" header="0.3" footer="0.3"/>
  <pageSetup paperSize="9" scale="90" orientation="portrait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2022-01-24T06:00:20Z</cp:lastPrinted>
  <dcterms:created xsi:type="dcterms:W3CDTF">2020-10-24T04:55:47Z</dcterms:created>
  <dcterms:modified xsi:type="dcterms:W3CDTF">2022-01-24T06:00:31Z</dcterms:modified>
</cp:coreProperties>
</file>