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OneDrive\Pulpit\2022\środki Covid\plany finansowe COVID\2022\Zarządzenie 527\"/>
    </mc:Choice>
  </mc:AlternateContent>
  <xr:revisionPtr revIDLastSave="0" documentId="13_ncr:1_{045F66E2-71B7-42CC-8AD1-A3B42DF05E5D}" xr6:coauthVersionLast="47" xr6:coauthVersionMax="47" xr10:uidLastSave="{00000000-0000-0000-0000-000000000000}"/>
  <bookViews>
    <workbookView xWindow="-120" yWindow="-120" windowWidth="29040" windowHeight="15840" xr2:uid="{9DF66E3B-AD48-4445-B142-F65BB55524C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31" i="1"/>
  <c r="F36" i="1"/>
  <c r="F30" i="1"/>
  <c r="F25" i="1" s="1"/>
  <c r="F13" i="1"/>
  <c r="F23" i="1"/>
  <c r="F24" i="1" l="1"/>
</calcChain>
</file>

<file path=xl/sharedStrings.xml><?xml version="1.0" encoding="utf-8"?>
<sst xmlns="http://schemas.openxmlformats.org/spreadsheetml/2006/main" count="36" uniqueCount="26">
  <si>
    <t>Lata budżetowe</t>
  </si>
  <si>
    <t>Klasyfikacja budżetowa</t>
  </si>
  <si>
    <t>Dochody</t>
  </si>
  <si>
    <t>Kwota</t>
  </si>
  <si>
    <t>Wydatki</t>
  </si>
  <si>
    <t>Drogi publiczne gminne</t>
  </si>
  <si>
    <t>1. DOCHODY</t>
  </si>
  <si>
    <t>Wydatki inwestycyjne jednostek budżetowych (nazwa zadania inwestycyjnego: Budowa infrastruktury technicznej ulic Kościuszki i Pułaskiego)</t>
  </si>
  <si>
    <t>Wydatki inwestycyjne jednostek budżetowych (nazwa zadania inwestycyjnego: Przebudowa ulicy Spółdzielców wraz z przebudową infrastruktury technicznej)</t>
  </si>
  <si>
    <t>OGÓŁEM 2022</t>
  </si>
  <si>
    <t>2180</t>
  </si>
  <si>
    <t>2. WYDATKI</t>
  </si>
  <si>
    <t>Wynagrodzenia osobowe pracowników</t>
  </si>
  <si>
    <t>Składki na ubezpieczenia społeczne</t>
  </si>
  <si>
    <t>Składki na Fundusz Pracy oraz Fundusz Solidarnościowy</t>
  </si>
  <si>
    <t>Środki z Funduszu Przeciwdziałania COVID-19 na finansowanie lub dofinansowanie realizacji zadań związanych z przeciwdziałaniem COVID-19 - Rekompensaty</t>
  </si>
  <si>
    <t>Pozostała działalność -dodatki dla podm. Wrażliwych</t>
  </si>
  <si>
    <t>Plan finansowy dla wydzielonego rachunku środków na rekompensaty oraz na dodatki dla podmiotów wrażliwych w ramach Funduszu Przeciwdziałania COVID-9                            w zakresie dochodów i wydatków na 2022 rok</t>
  </si>
  <si>
    <t>Razem rekompensaty</t>
  </si>
  <si>
    <t>Razem dodatek dla podmiotów wrażliwych</t>
  </si>
  <si>
    <t>Środki z Funduszu Przeciwdziałania COVID-19 na finansowanie lub dofinansowanie realizacji zadań związanych z przeciwdziałaniem COVID-19-dodatki dla podm. wrażliwych</t>
  </si>
  <si>
    <t>Załącznik Nr 6 do Zarządzenia Nr 527/2022                                                             Wójta Gminy Lidzbark Warmiński z dnia  27 grudnia 2022 roku</t>
  </si>
  <si>
    <t>Wytwarzanie i zaopatrywanie w energię elektryczną, gaz i wodę</t>
  </si>
  <si>
    <t>Różne przelewy</t>
  </si>
  <si>
    <t>Dostarczanie ciepła- Rekompensaty</t>
  </si>
  <si>
    <t>Dostarczanie ciepła-rekompensaty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</si>
</sst>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.25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5" fillId="0" borderId="0">
      <alignment horizontal="left" vertical="center"/>
    </xf>
    <xf numFmtId="0" fontId="6" fillId="0" borderId="0"/>
    <xf numFmtId="164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7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" fillId="0" borderId="12" xfId="0" applyFont="1" applyBorder="1"/>
    <xf numFmtId="0" fontId="3" fillId="2" borderId="14" xfId="0" applyFont="1" applyFill="1" applyBorder="1" applyAlignment="1">
      <alignment horizontal="center" vertical="center"/>
    </xf>
    <xf numFmtId="4" fontId="3" fillId="2" borderId="15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4" fontId="1" fillId="0" borderId="17" xfId="0" applyNumberFormat="1" applyFont="1" applyBorder="1" applyAlignment="1">
      <alignment vertical="center"/>
    </xf>
    <xf numFmtId="0" fontId="3" fillId="2" borderId="16" xfId="0" applyFont="1" applyFill="1" applyBorder="1" applyAlignment="1">
      <alignment horizontal="left" vertical="center"/>
    </xf>
    <xf numFmtId="4" fontId="3" fillId="2" borderId="17" xfId="0" applyNumberFormat="1" applyFont="1" applyFill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43" fontId="13" fillId="2" borderId="17" xfId="4" applyFont="1" applyFill="1" applyBorder="1" applyAlignment="1">
      <alignment horizontal="right" vertical="center"/>
    </xf>
    <xf numFmtId="43" fontId="13" fillId="3" borderId="17" xfId="4" applyFont="1" applyFill="1" applyBorder="1" applyAlignment="1">
      <alignment horizontal="right" vertical="center"/>
    </xf>
    <xf numFmtId="4" fontId="1" fillId="0" borderId="17" xfId="0" applyNumberFormat="1" applyFont="1" applyBorder="1"/>
    <xf numFmtId="4" fontId="3" fillId="2" borderId="25" xfId="0" applyNumberFormat="1" applyFont="1" applyFill="1" applyBorder="1"/>
    <xf numFmtId="43" fontId="5" fillId="3" borderId="20" xfId="4" applyFont="1" applyFill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right" wrapText="1"/>
    </xf>
    <xf numFmtId="0" fontId="1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2" borderId="21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3" fillId="2" borderId="22" xfId="0" applyFont="1" applyFill="1" applyBorder="1" applyAlignment="1">
      <alignment wrapText="1"/>
    </xf>
    <xf numFmtId="0" fontId="11" fillId="2" borderId="23" xfId="0" applyFont="1" applyFill="1" applyBorder="1" applyAlignment="1">
      <alignment wrapText="1"/>
    </xf>
    <xf numFmtId="0" fontId="11" fillId="2" borderId="24" xfId="0" applyFont="1" applyFill="1" applyBorder="1" applyAlignment="1">
      <alignment wrapText="1"/>
    </xf>
    <xf numFmtId="0" fontId="1" fillId="0" borderId="18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1" fillId="3" borderId="18" xfId="0" applyFont="1" applyFill="1" applyBorder="1" applyAlignment="1">
      <alignment vertical="center" wrapText="1"/>
    </xf>
    <xf numFmtId="0" fontId="0" fillId="0" borderId="19" xfId="0" applyBorder="1" applyAlignment="1">
      <alignment wrapText="1"/>
    </xf>
    <xf numFmtId="0" fontId="16" fillId="0" borderId="6" xfId="0" applyFont="1" applyBorder="1" applyAlignment="1">
      <alignment horizontal="left" vertical="center" wrapText="1"/>
    </xf>
  </cellXfs>
  <cellStyles count="5">
    <cellStyle name="Dziesiętny" xfId="4" builtinId="3"/>
    <cellStyle name="Dziesiętny 4" xfId="3" xr:uid="{4973EE60-0A0B-40E3-8D25-70DAFA16973A}"/>
    <cellStyle name="Normalny" xfId="0" builtinId="0"/>
    <cellStyle name="Normalny 3" xfId="2" xr:uid="{42095C84-5059-49DC-9749-E99DC24B54FA}"/>
    <cellStyle name="S3" xfId="1" xr:uid="{DA5D677E-6F58-4CAB-B30F-89B1FE0A83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ACC33-8F93-45F4-B2FC-8561007F6D66}">
  <sheetPr>
    <pageSetUpPr fitToPage="1"/>
  </sheetPr>
  <dimension ref="A1:F36"/>
  <sheetViews>
    <sheetView tabSelected="1" topLeftCell="A10" zoomScaleNormal="100" workbookViewId="0">
      <selection activeCell="H31" sqref="H31"/>
    </sheetView>
  </sheetViews>
  <sheetFormatPr defaultRowHeight="12.75" x14ac:dyDescent="0.2"/>
  <cols>
    <col min="1" max="1" width="6.85546875" style="1" customWidth="1"/>
    <col min="2" max="2" width="4.42578125" style="1" customWidth="1"/>
    <col min="3" max="3" width="7.7109375" style="14" customWidth="1"/>
    <col min="4" max="4" width="6.7109375" style="14" customWidth="1"/>
    <col min="5" max="5" width="39.5703125" style="1" customWidth="1"/>
    <col min="6" max="6" width="14.140625" style="3" customWidth="1"/>
    <col min="7" max="10" width="9.140625" style="2"/>
    <col min="11" max="11" width="11.28515625" style="2" bestFit="1" customWidth="1"/>
    <col min="12" max="16384" width="9.140625" style="2"/>
  </cols>
  <sheetData>
    <row r="1" spans="1:6" ht="31.5" customHeight="1" x14ac:dyDescent="0.2">
      <c r="D1" s="60" t="s">
        <v>21</v>
      </c>
      <c r="E1" s="60"/>
      <c r="F1" s="60"/>
    </row>
    <row r="3" spans="1:6" ht="54.75" customHeight="1" x14ac:dyDescent="0.2">
      <c r="A3" s="61" t="s">
        <v>17</v>
      </c>
      <c r="B3" s="61"/>
      <c r="C3" s="61"/>
      <c r="D3" s="61"/>
      <c r="E3" s="61"/>
      <c r="F3" s="61"/>
    </row>
    <row r="4" spans="1:6" ht="7.5" customHeight="1" x14ac:dyDescent="0.2">
      <c r="A4" s="62"/>
      <c r="B4" s="62"/>
      <c r="C4" s="62"/>
      <c r="D4" s="62"/>
      <c r="E4" s="62"/>
      <c r="F4" s="62"/>
    </row>
    <row r="5" spans="1:6" x14ac:dyDescent="0.2">
      <c r="A5" s="4" t="s">
        <v>6</v>
      </c>
    </row>
    <row r="6" spans="1:6" ht="6" customHeight="1" x14ac:dyDescent="0.2"/>
    <row r="7" spans="1:6" s="5" customFormat="1" ht="35.25" customHeight="1" x14ac:dyDescent="0.25">
      <c r="A7" s="16" t="s">
        <v>0</v>
      </c>
      <c r="B7" s="47" t="s">
        <v>1</v>
      </c>
      <c r="C7" s="47"/>
      <c r="D7" s="47"/>
      <c r="E7" s="15" t="s">
        <v>2</v>
      </c>
      <c r="F7" s="9" t="s">
        <v>3</v>
      </c>
    </row>
    <row r="8" spans="1:6" ht="18" customHeight="1" x14ac:dyDescent="0.2">
      <c r="A8" s="13">
        <v>2022</v>
      </c>
      <c r="B8" s="6">
        <v>400</v>
      </c>
      <c r="C8" s="63" t="s">
        <v>22</v>
      </c>
      <c r="D8" s="63"/>
      <c r="E8" s="63"/>
      <c r="F8" s="10">
        <f>F9+F11</f>
        <v>295800</v>
      </c>
    </row>
    <row r="9" spans="1:6" ht="16.5" customHeight="1" x14ac:dyDescent="0.2">
      <c r="A9" s="7"/>
      <c r="B9" s="7"/>
      <c r="C9" s="13">
        <v>40001</v>
      </c>
      <c r="D9" s="63" t="s">
        <v>24</v>
      </c>
      <c r="E9" s="63"/>
      <c r="F9" s="11">
        <v>40800</v>
      </c>
    </row>
    <row r="10" spans="1:6" ht="62.25" customHeight="1" x14ac:dyDescent="0.2">
      <c r="A10" s="7"/>
      <c r="B10" s="7"/>
      <c r="C10" s="23"/>
      <c r="D10" s="18" t="s">
        <v>10</v>
      </c>
      <c r="E10" s="24" t="s">
        <v>15</v>
      </c>
      <c r="F10" s="17">
        <v>40800</v>
      </c>
    </row>
    <row r="11" spans="1:6" ht="19.5" customHeight="1" x14ac:dyDescent="0.2">
      <c r="A11" s="21"/>
      <c r="B11" s="21"/>
      <c r="C11" s="46">
        <v>40095</v>
      </c>
      <c r="D11" s="51" t="s">
        <v>16</v>
      </c>
      <c r="E11" s="52"/>
      <c r="F11" s="17">
        <v>255000</v>
      </c>
    </row>
    <row r="12" spans="1:6" ht="62.25" customHeight="1" x14ac:dyDescent="0.2">
      <c r="A12" s="21"/>
      <c r="B12" s="21"/>
      <c r="C12" s="46"/>
      <c r="D12" s="22" t="s">
        <v>10</v>
      </c>
      <c r="E12" s="24" t="s">
        <v>20</v>
      </c>
      <c r="F12" s="17">
        <v>255000</v>
      </c>
    </row>
    <row r="13" spans="1:6" ht="15.75" customHeight="1" x14ac:dyDescent="0.2">
      <c r="A13" s="47" t="s">
        <v>9</v>
      </c>
      <c r="B13" s="47"/>
      <c r="C13" s="47"/>
      <c r="D13" s="47"/>
      <c r="E13" s="47"/>
      <c r="F13" s="12">
        <f>F10+F12</f>
        <v>295800</v>
      </c>
    </row>
    <row r="14" spans="1:6" ht="6.75" customHeight="1" x14ac:dyDescent="0.2"/>
    <row r="15" spans="1:6" ht="8.25" customHeight="1" x14ac:dyDescent="0.2"/>
    <row r="16" spans="1:6" x14ac:dyDescent="0.2">
      <c r="A16" s="4" t="s">
        <v>11</v>
      </c>
    </row>
    <row r="17" spans="1:6" ht="6.75" customHeight="1" thickBot="1" x14ac:dyDescent="0.25"/>
    <row r="18" spans="1:6" ht="44.25" customHeight="1" thickTop="1" x14ac:dyDescent="0.2">
      <c r="A18" s="30" t="s">
        <v>0</v>
      </c>
      <c r="B18" s="56" t="s">
        <v>1</v>
      </c>
      <c r="C18" s="57"/>
      <c r="D18" s="57"/>
      <c r="E18" s="33" t="s">
        <v>4</v>
      </c>
      <c r="F18" s="34" t="s">
        <v>3</v>
      </c>
    </row>
    <row r="19" spans="1:6" ht="16.5" hidden="1" customHeight="1" x14ac:dyDescent="0.2">
      <c r="A19" s="48">
        <v>2022</v>
      </c>
      <c r="B19" s="35"/>
      <c r="C19" s="23">
        <v>60016</v>
      </c>
      <c r="D19" s="58" t="s">
        <v>5</v>
      </c>
      <c r="E19" s="59"/>
      <c r="F19" s="36"/>
    </row>
    <row r="20" spans="1:6" ht="16.5" hidden="1" customHeight="1" x14ac:dyDescent="0.2">
      <c r="A20" s="49"/>
      <c r="B20" s="35"/>
      <c r="C20" s="23"/>
      <c r="D20" s="27"/>
      <c r="E20" s="28"/>
      <c r="F20" s="36"/>
    </row>
    <row r="21" spans="1:6" ht="16.5" hidden="1" customHeight="1" x14ac:dyDescent="0.2">
      <c r="A21" s="49"/>
      <c r="B21" s="35"/>
      <c r="C21" s="23"/>
      <c r="D21" s="27"/>
      <c r="E21" s="28"/>
      <c r="F21" s="36"/>
    </row>
    <row r="22" spans="1:6" ht="54.75" hidden="1" customHeight="1" x14ac:dyDescent="0.2">
      <c r="A22" s="49"/>
      <c r="B22" s="35"/>
      <c r="C22" s="23"/>
      <c r="D22" s="23">
        <v>6050</v>
      </c>
      <c r="E22" s="8" t="s">
        <v>7</v>
      </c>
      <c r="F22" s="36"/>
    </row>
    <row r="23" spans="1:6" ht="54.75" hidden="1" customHeight="1" x14ac:dyDescent="0.2">
      <c r="A23" s="49"/>
      <c r="B23" s="35"/>
      <c r="C23" s="23"/>
      <c r="D23" s="23"/>
      <c r="E23" s="8" t="s">
        <v>8</v>
      </c>
      <c r="F23" s="36">
        <f>400000-400000</f>
        <v>0</v>
      </c>
    </row>
    <row r="24" spans="1:6" ht="16.5" customHeight="1" x14ac:dyDescent="0.2">
      <c r="A24" s="49"/>
      <c r="B24" s="37">
        <v>400</v>
      </c>
      <c r="C24" s="53" t="s">
        <v>22</v>
      </c>
      <c r="D24" s="54"/>
      <c r="E24" s="55"/>
      <c r="F24" s="38">
        <f>F25+F31</f>
        <v>295800</v>
      </c>
    </row>
    <row r="25" spans="1:6" ht="16.5" customHeight="1" x14ac:dyDescent="0.2">
      <c r="A25" s="49"/>
      <c r="B25" s="70"/>
      <c r="C25" s="13">
        <v>40001</v>
      </c>
      <c r="D25" s="51" t="s">
        <v>25</v>
      </c>
      <c r="E25" s="52"/>
      <c r="F25" s="39">
        <f>F30</f>
        <v>40800</v>
      </c>
    </row>
    <row r="26" spans="1:6" ht="15" customHeight="1" x14ac:dyDescent="0.2">
      <c r="A26" s="50"/>
      <c r="B26" s="71"/>
      <c r="C26" s="20"/>
      <c r="D26" s="19">
        <v>2970</v>
      </c>
      <c r="E26" s="74" t="s">
        <v>23</v>
      </c>
      <c r="F26" s="44">
        <v>40000</v>
      </c>
    </row>
    <row r="27" spans="1:6" ht="21" customHeight="1" x14ac:dyDescent="0.2">
      <c r="A27" s="31"/>
      <c r="B27" s="71"/>
      <c r="C27" s="20"/>
      <c r="D27" s="19">
        <v>4010</v>
      </c>
      <c r="E27" s="45" t="s">
        <v>12</v>
      </c>
      <c r="F27" s="44">
        <v>668</v>
      </c>
    </row>
    <row r="28" spans="1:6" ht="16.5" customHeight="1" x14ac:dyDescent="0.2">
      <c r="A28" s="31"/>
      <c r="B28" s="71"/>
      <c r="C28" s="20"/>
      <c r="D28" s="19">
        <v>4110</v>
      </c>
      <c r="E28" s="45" t="s">
        <v>13</v>
      </c>
      <c r="F28" s="44">
        <v>116</v>
      </c>
    </row>
    <row r="29" spans="1:6" ht="27.75" customHeight="1" x14ac:dyDescent="0.2">
      <c r="A29" s="31"/>
      <c r="B29" s="71"/>
      <c r="C29" s="20"/>
      <c r="D29" s="19">
        <v>4120</v>
      </c>
      <c r="E29" s="45" t="s">
        <v>14</v>
      </c>
      <c r="F29" s="44">
        <v>16</v>
      </c>
    </row>
    <row r="30" spans="1:6" ht="19.5" customHeight="1" x14ac:dyDescent="0.2">
      <c r="A30" s="31"/>
      <c r="B30" s="64" t="s">
        <v>18</v>
      </c>
      <c r="C30" s="65"/>
      <c r="D30" s="65"/>
      <c r="E30" s="66"/>
      <c r="F30" s="40">
        <f>SUM(F26:F29)</f>
        <v>40800</v>
      </c>
    </row>
    <row r="31" spans="1:6" ht="19.5" customHeight="1" x14ac:dyDescent="0.2">
      <c r="A31" s="31"/>
      <c r="B31" s="72"/>
      <c r="C31" s="13">
        <v>40095</v>
      </c>
      <c r="D31" s="51" t="s">
        <v>16</v>
      </c>
      <c r="E31" s="52"/>
      <c r="F31" s="41">
        <f>F32+F33+F34+F35</f>
        <v>255000</v>
      </c>
    </row>
    <row r="32" spans="1:6" ht="15.75" x14ac:dyDescent="0.2">
      <c r="A32" s="29"/>
      <c r="B32" s="73"/>
      <c r="C32" s="26"/>
      <c r="D32" s="26">
        <v>2970</v>
      </c>
      <c r="E32" s="74" t="s">
        <v>23</v>
      </c>
      <c r="F32" s="42">
        <v>250000</v>
      </c>
    </row>
    <row r="33" spans="1:6" x14ac:dyDescent="0.2">
      <c r="A33" s="29"/>
      <c r="B33" s="73"/>
      <c r="C33" s="26"/>
      <c r="D33" s="26">
        <v>4010</v>
      </c>
      <c r="E33" s="25" t="s">
        <v>12</v>
      </c>
      <c r="F33" s="42">
        <v>4180</v>
      </c>
    </row>
    <row r="34" spans="1:6" x14ac:dyDescent="0.2">
      <c r="A34" s="29"/>
      <c r="B34" s="73"/>
      <c r="C34" s="26"/>
      <c r="D34" s="26">
        <v>4110</v>
      </c>
      <c r="E34" s="25" t="s">
        <v>13</v>
      </c>
      <c r="F34" s="42">
        <v>718</v>
      </c>
    </row>
    <row r="35" spans="1:6" x14ac:dyDescent="0.2">
      <c r="A35" s="29"/>
      <c r="B35" s="73"/>
      <c r="C35" s="26"/>
      <c r="D35" s="26">
        <v>4120</v>
      </c>
      <c r="E35" s="25" t="s">
        <v>14</v>
      </c>
      <c r="F35" s="42">
        <v>102</v>
      </c>
    </row>
    <row r="36" spans="1:6" ht="18.75" customHeight="1" thickBot="1" x14ac:dyDescent="0.3">
      <c r="A36" s="32"/>
      <c r="B36" s="67" t="s">
        <v>19</v>
      </c>
      <c r="C36" s="68"/>
      <c r="D36" s="68"/>
      <c r="E36" s="69"/>
      <c r="F36" s="43">
        <f>SUM(F32:F35)</f>
        <v>255000</v>
      </c>
    </row>
  </sheetData>
  <mergeCells count="18">
    <mergeCell ref="D31:E31"/>
    <mergeCell ref="B30:E30"/>
    <mergeCell ref="B36:E36"/>
    <mergeCell ref="B25:B29"/>
    <mergeCell ref="B31:B35"/>
    <mergeCell ref="D1:F1"/>
    <mergeCell ref="A3:F3"/>
    <mergeCell ref="A4:F4"/>
    <mergeCell ref="C8:E8"/>
    <mergeCell ref="D9:E9"/>
    <mergeCell ref="A13:E13"/>
    <mergeCell ref="B7:D7"/>
    <mergeCell ref="A19:A26"/>
    <mergeCell ref="D25:E25"/>
    <mergeCell ref="C24:E24"/>
    <mergeCell ref="B18:D18"/>
    <mergeCell ref="D19:E19"/>
    <mergeCell ref="D11:E11"/>
  </mergeCells>
  <pageMargins left="1.1000000000000001" right="0.7" top="0.75" bottom="0.75" header="0.3" footer="0.3"/>
  <pageSetup paperSize="9" fitToWidth="0" orientation="portrait" r:id="rId1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MS</cp:lastModifiedBy>
  <cp:lastPrinted>2022-12-29T11:08:36Z</cp:lastPrinted>
  <dcterms:created xsi:type="dcterms:W3CDTF">2020-10-24T04:55:47Z</dcterms:created>
  <dcterms:modified xsi:type="dcterms:W3CDTF">2022-12-29T11:13:44Z</dcterms:modified>
</cp:coreProperties>
</file>