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\OneDrive\Pulpit\2023\DODATKOWE PLANY FINANSOWE\środki Covid\plany finansowe COVID\2023\Zarządzenie 634\"/>
    </mc:Choice>
  </mc:AlternateContent>
  <xr:revisionPtr revIDLastSave="0" documentId="13_ncr:1_{E6A201A3-B522-4F38-90D8-45EA7260BB15}" xr6:coauthVersionLast="47" xr6:coauthVersionMax="47" xr10:uidLastSave="{00000000-0000-0000-0000-000000000000}"/>
  <bookViews>
    <workbookView xWindow="-120" yWindow="-120" windowWidth="29040" windowHeight="15840" xr2:uid="{9DF66E3B-AD48-4445-B142-F65BB55524C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F41" i="1"/>
  <c r="F40" i="1"/>
  <c r="F37" i="1"/>
  <c r="F33" i="1"/>
  <c r="F13" i="1"/>
  <c r="F12" i="1" s="1"/>
  <c r="F7" i="1"/>
  <c r="F32" i="1"/>
  <c r="F29" i="1" s="1"/>
  <c r="F28" i="1" s="1"/>
  <c r="F36" i="1"/>
  <c r="F27" i="1"/>
</calcChain>
</file>

<file path=xl/sharedStrings.xml><?xml version="1.0" encoding="utf-8"?>
<sst xmlns="http://schemas.openxmlformats.org/spreadsheetml/2006/main" count="45" uniqueCount="32">
  <si>
    <t>Lata budżetowe</t>
  </si>
  <si>
    <t>Klasyfikacja budżetowa</t>
  </si>
  <si>
    <t>Dochody</t>
  </si>
  <si>
    <t>Kwota</t>
  </si>
  <si>
    <t>Wydatki</t>
  </si>
  <si>
    <t>Drogi publiczne gminne</t>
  </si>
  <si>
    <t>Wydatki inwestycyjne jednostek budżetowych (nazwa zadania inwestycyjnego: Budowa infrastruktury technicznej ulic Kościuszki i Pułaskiego)</t>
  </si>
  <si>
    <t>Wydatki inwestycyjne jednostek budżetowych (nazwa zadania inwestycyjnego: Przebudowa ulicy Spółdzielców wraz z przebudową infrastruktury technicznej)</t>
  </si>
  <si>
    <t>2180</t>
  </si>
  <si>
    <t>Pozostała działalność</t>
  </si>
  <si>
    <t>Środki z Funduszu Przeciwdziałania COVID-19 na finansowanie lub dofinansowanie realizacji zadań związanych z przeciwdziałaniem COVID-19 - dodatek węglowy</t>
  </si>
  <si>
    <t>Środki z Funduszu Przeciwdziałania COVID-19 na finansowanie lub dofinansowanie realizacji zadań związanych z przeciwdziałaniem COVID-19-dodatek dla gospodarstw domowych</t>
  </si>
  <si>
    <t>Pozostała działalność -dodatek węglowy</t>
  </si>
  <si>
    <t>Świadczenia społeczne</t>
  </si>
  <si>
    <t>Zakup materiałów i wyposażenia</t>
  </si>
  <si>
    <t>Zakup usług pozostałych</t>
  </si>
  <si>
    <t>Pozostała działalność -dodatek dla gospodarstw domowych</t>
  </si>
  <si>
    <t>Razem dodatek węglowy</t>
  </si>
  <si>
    <t>Razem dodatek dla gospodarstw domowych</t>
  </si>
  <si>
    <t xml:space="preserve">Przychody </t>
  </si>
  <si>
    <t>Przychody jednostek samorządu terytorialnego z niewykorzystanych środków pieniężnych na rachunku bieżącym budżetu, wynikających z rozliczenia dochodów i wydatków nimi finansowanych związanych ze szczególnymi zasadami wykonania budżetu określonymi w odrębnych ustawach.</t>
  </si>
  <si>
    <t>1. PRZYCHODY</t>
  </si>
  <si>
    <t>2. DOCHODY</t>
  </si>
  <si>
    <t>3. WYDATKI</t>
  </si>
  <si>
    <t>Środki z Funduszu Przeciwdziałania COVID-19 na finansowanie lub dofinansowanie realizacji zadań związanych z przeciwdziałaniem COVID-19-Dodatek elektryczny</t>
  </si>
  <si>
    <t>Pozostała działalność -dodatek elektryczny</t>
  </si>
  <si>
    <t>Razem dodatek elektryczny</t>
  </si>
  <si>
    <t xml:space="preserve">OGÓŁEM </t>
  </si>
  <si>
    <t>OGÓŁEM</t>
  </si>
  <si>
    <t xml:space="preserve">Plan finansowy dla wydzielonego rachunku środków na dodatek węglowy oraz na dodatek dla gospodarstw domowych w ramach Funduszu Przeciwdziałania COVID-9 w zakresie dochodów i wydatków </t>
  </si>
  <si>
    <t>Pozostałe zadania w zakresie polityki społecznej</t>
  </si>
  <si>
    <t>Załącznik Nr 3 do Zarządzenia Nr 634/2023                                                             Wójta Gminy Lidzbark Warmiński z dnia 29 września 2023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</si>
</sst>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z_ł_-;\-* #,##0.00\ _z_ł_-;_-* &quot;-&quot;??\ _z_ł_-;_-@_-"/>
  </numFmts>
  <fonts count="18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indexed="8"/>
      <name val="Times New Roman"/>
      <family val="1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8.25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5" fillId="0" borderId="0">
      <alignment horizontal="left" vertical="center"/>
    </xf>
    <xf numFmtId="0" fontId="6" fillId="0" borderId="0"/>
    <xf numFmtId="164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wrapText="1"/>
    </xf>
    <xf numFmtId="4" fontId="1" fillId="0" borderId="7" xfId="0" applyNumberFormat="1" applyFont="1" applyBorder="1" applyAlignment="1">
      <alignment vertical="center"/>
    </xf>
    <xf numFmtId="4" fontId="3" fillId="2" borderId="10" xfId="0" applyNumberFormat="1" applyFont="1" applyFill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2" fillId="0" borderId="12" xfId="0" applyFont="1" applyBorder="1"/>
    <xf numFmtId="4" fontId="3" fillId="0" borderId="7" xfId="0" applyNumberFormat="1" applyFont="1" applyBorder="1" applyAlignment="1">
      <alignment vertical="center"/>
    </xf>
    <xf numFmtId="4" fontId="9" fillId="0" borderId="7" xfId="0" applyNumberFormat="1" applyFont="1" applyBorder="1" applyAlignment="1">
      <alignment vertical="center"/>
    </xf>
    <xf numFmtId="4" fontId="3" fillId="2" borderId="7" xfId="0" applyNumberFormat="1" applyFont="1" applyFill="1" applyBorder="1" applyAlignment="1">
      <alignment vertical="center"/>
    </xf>
    <xf numFmtId="43" fontId="14" fillId="2" borderId="7" xfId="4" applyFont="1" applyFill="1" applyBorder="1" applyAlignment="1">
      <alignment horizontal="right" vertical="center"/>
    </xf>
    <xf numFmtId="43" fontId="14" fillId="3" borderId="7" xfId="4" applyFont="1" applyFill="1" applyBorder="1" applyAlignment="1">
      <alignment horizontal="right" vertical="center"/>
    </xf>
    <xf numFmtId="4" fontId="1" fillId="0" borderId="7" xfId="0" applyNumberFormat="1" applyFont="1" applyBorder="1"/>
    <xf numFmtId="0" fontId="1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43" fontId="13" fillId="3" borderId="7" xfId="4" applyFont="1" applyFill="1" applyBorder="1" applyAlignment="1">
      <alignment horizontal="right" vertical="center"/>
    </xf>
    <xf numFmtId="4" fontId="3" fillId="2" borderId="7" xfId="0" applyNumberFormat="1" applyFont="1" applyFill="1" applyBorder="1"/>
    <xf numFmtId="4" fontId="3" fillId="2" borderId="16" xfId="0" applyNumberFormat="1" applyFont="1" applyFill="1" applyBorder="1"/>
    <xf numFmtId="0" fontId="3" fillId="2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3" fillId="2" borderId="17" xfId="0" applyFont="1" applyFill="1" applyBorder="1" applyAlignment="1">
      <alignment horizontal="center"/>
    </xf>
    <xf numFmtId="0" fontId="11" fillId="2" borderId="18" xfId="0" applyFont="1" applyFill="1" applyBorder="1" applyAlignment="1">
      <alignment horizontal="center"/>
    </xf>
    <xf numFmtId="0" fontId="1" fillId="3" borderId="1" xfId="0" applyFont="1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11" fillId="2" borderId="1" xfId="0" applyFont="1" applyFill="1" applyBorder="1" applyAlignment="1">
      <alignment wrapText="1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0" fillId="0" borderId="6" xfId="0" applyBorder="1"/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0" borderId="0" xfId="0" applyFont="1" applyAlignment="1">
      <alignment horizontal="right" wrapText="1"/>
    </xf>
    <xf numFmtId="0" fontId="15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3" fillId="0" borderId="13" xfId="0" applyFont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</cellXfs>
  <cellStyles count="5">
    <cellStyle name="Dziesiętny" xfId="4" builtinId="3"/>
    <cellStyle name="Dziesiętny 4" xfId="3" xr:uid="{4973EE60-0A0B-40E3-8D25-70DAFA16973A}"/>
    <cellStyle name="Normalny" xfId="0" builtinId="0"/>
    <cellStyle name="Normalny 3" xfId="2" xr:uid="{42095C84-5059-49DC-9749-E99DC24B54FA}"/>
    <cellStyle name="S3" xfId="1" xr:uid="{DA5D677E-6F58-4CAB-B30F-89B1FE0A83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ACC33-8F93-45F4-B2FC-8561007F6D66}">
  <sheetPr>
    <pageSetUpPr fitToPage="1"/>
  </sheetPr>
  <dimension ref="A1:I41"/>
  <sheetViews>
    <sheetView tabSelected="1" topLeftCell="A13" zoomScaleNormal="100" workbookViewId="0">
      <selection activeCell="K5" sqref="K5"/>
    </sheetView>
  </sheetViews>
  <sheetFormatPr defaultRowHeight="12.75" x14ac:dyDescent="0.2"/>
  <cols>
    <col min="1" max="1" width="6.85546875" style="1" customWidth="1"/>
    <col min="2" max="2" width="4.42578125" style="1" customWidth="1"/>
    <col min="3" max="3" width="7.7109375" style="10" customWidth="1"/>
    <col min="4" max="4" width="6.7109375" style="10" customWidth="1"/>
    <col min="5" max="5" width="39.5703125" style="1" customWidth="1"/>
    <col min="6" max="6" width="14.140625" style="3" customWidth="1"/>
    <col min="7" max="10" width="9.140625" style="2"/>
    <col min="11" max="11" width="11.28515625" style="2" bestFit="1" customWidth="1"/>
    <col min="12" max="16384" width="9.140625" style="2"/>
  </cols>
  <sheetData>
    <row r="1" spans="1:6" ht="31.5" customHeight="1" x14ac:dyDescent="0.2">
      <c r="D1" s="59" t="s">
        <v>31</v>
      </c>
      <c r="E1" s="59"/>
      <c r="F1" s="59"/>
    </row>
    <row r="3" spans="1:6" ht="54.75" customHeight="1" x14ac:dyDescent="0.2">
      <c r="A3" s="60" t="s">
        <v>29</v>
      </c>
      <c r="B3" s="60"/>
      <c r="C3" s="60"/>
      <c r="D3" s="60"/>
      <c r="E3" s="60"/>
      <c r="F3" s="60"/>
    </row>
    <row r="4" spans="1:6" ht="54.75" customHeight="1" thickBot="1" x14ac:dyDescent="0.25">
      <c r="A4" s="64" t="s">
        <v>21</v>
      </c>
      <c r="B4" s="65"/>
      <c r="C4" s="65"/>
      <c r="D4" s="65"/>
      <c r="E4" s="20"/>
      <c r="F4" s="20"/>
    </row>
    <row r="5" spans="1:6" ht="54.75" customHeight="1" x14ac:dyDescent="0.2">
      <c r="A5" s="21" t="s">
        <v>0</v>
      </c>
      <c r="B5" s="62" t="s">
        <v>1</v>
      </c>
      <c r="C5" s="62"/>
      <c r="D5" s="62"/>
      <c r="E5" s="22" t="s">
        <v>19</v>
      </c>
      <c r="F5" s="23" t="s">
        <v>3</v>
      </c>
    </row>
    <row r="6" spans="1:6" ht="104.25" customHeight="1" x14ac:dyDescent="0.2">
      <c r="A6" s="27">
        <v>2023</v>
      </c>
      <c r="B6" s="63">
        <v>905</v>
      </c>
      <c r="C6" s="63"/>
      <c r="D6" s="63"/>
      <c r="E6" s="24" t="s">
        <v>20</v>
      </c>
      <c r="F6" s="25">
        <v>33660</v>
      </c>
    </row>
    <row r="7" spans="1:6" ht="54.75" customHeight="1" thickBot="1" x14ac:dyDescent="0.25">
      <c r="A7" s="57" t="s">
        <v>27</v>
      </c>
      <c r="B7" s="58"/>
      <c r="C7" s="58"/>
      <c r="D7" s="58"/>
      <c r="E7" s="58"/>
      <c r="F7" s="26">
        <f>SUM(F6:F6)</f>
        <v>33660</v>
      </c>
    </row>
    <row r="8" spans="1:6" ht="7.5" customHeight="1" x14ac:dyDescent="0.2">
      <c r="A8" s="61"/>
      <c r="B8" s="61"/>
      <c r="C8" s="61"/>
      <c r="D8" s="61"/>
      <c r="E8" s="61"/>
      <c r="F8" s="61"/>
    </row>
    <row r="9" spans="1:6" x14ac:dyDescent="0.2">
      <c r="A9" s="4" t="s">
        <v>22</v>
      </c>
    </row>
    <row r="10" spans="1:6" ht="6" customHeight="1" thickBot="1" x14ac:dyDescent="0.25"/>
    <row r="11" spans="1:6" s="5" customFormat="1" ht="35.25" customHeight="1" x14ac:dyDescent="0.25">
      <c r="A11" s="21" t="s">
        <v>0</v>
      </c>
      <c r="B11" s="41" t="s">
        <v>1</v>
      </c>
      <c r="C11" s="41"/>
      <c r="D11" s="41"/>
      <c r="E11" s="22" t="s">
        <v>2</v>
      </c>
      <c r="F11" s="23" t="s">
        <v>3</v>
      </c>
    </row>
    <row r="12" spans="1:6" ht="18" customHeight="1" x14ac:dyDescent="0.2">
      <c r="A12" s="66">
        <v>2023</v>
      </c>
      <c r="B12" s="6">
        <v>853</v>
      </c>
      <c r="C12" s="56" t="s">
        <v>30</v>
      </c>
      <c r="D12" s="56"/>
      <c r="E12" s="56"/>
      <c r="F12" s="29">
        <f>F13</f>
        <v>80580</v>
      </c>
    </row>
    <row r="13" spans="1:6" ht="16.5" customHeight="1" x14ac:dyDescent="0.2">
      <c r="A13" s="67"/>
      <c r="B13" s="7"/>
      <c r="C13" s="9">
        <v>85395</v>
      </c>
      <c r="D13" s="43" t="s">
        <v>9</v>
      </c>
      <c r="E13" s="43"/>
      <c r="F13" s="29">
        <f>F14+F15+F16</f>
        <v>80580</v>
      </c>
    </row>
    <row r="14" spans="1:6" ht="62.25" customHeight="1" x14ac:dyDescent="0.2">
      <c r="A14" s="67"/>
      <c r="B14" s="7"/>
      <c r="C14" s="15"/>
      <c r="D14" s="11" t="s">
        <v>8</v>
      </c>
      <c r="E14" s="16" t="s">
        <v>10</v>
      </c>
      <c r="F14" s="30">
        <v>48960</v>
      </c>
    </row>
    <row r="15" spans="1:6" ht="62.25" customHeight="1" x14ac:dyDescent="0.2">
      <c r="A15" s="67"/>
      <c r="B15" s="12"/>
      <c r="C15" s="13"/>
      <c r="D15" s="14" t="s">
        <v>8</v>
      </c>
      <c r="E15" s="16" t="s">
        <v>11</v>
      </c>
      <c r="F15" s="30">
        <v>1020</v>
      </c>
    </row>
    <row r="16" spans="1:6" ht="62.25" customHeight="1" x14ac:dyDescent="0.2">
      <c r="A16" s="68"/>
      <c r="B16" s="12"/>
      <c r="C16" s="13"/>
      <c r="D16" s="14" t="s">
        <v>8</v>
      </c>
      <c r="E16" s="16" t="s">
        <v>24</v>
      </c>
      <c r="F16" s="30">
        <v>30600</v>
      </c>
    </row>
    <row r="17" spans="1:6" ht="15.75" customHeight="1" thickBot="1" x14ac:dyDescent="0.25">
      <c r="A17" s="57" t="s">
        <v>27</v>
      </c>
      <c r="B17" s="58"/>
      <c r="C17" s="58"/>
      <c r="D17" s="58"/>
      <c r="E17" s="58"/>
      <c r="F17" s="26">
        <f>F14+F15+F16</f>
        <v>80580</v>
      </c>
    </row>
    <row r="18" spans="1:6" ht="6.75" customHeight="1" x14ac:dyDescent="0.2"/>
    <row r="19" spans="1:6" ht="8.25" customHeight="1" x14ac:dyDescent="0.2"/>
    <row r="20" spans="1:6" x14ac:dyDescent="0.2">
      <c r="A20" s="4" t="s">
        <v>23</v>
      </c>
    </row>
    <row r="21" spans="1:6" ht="6.75" customHeight="1" thickBot="1" x14ac:dyDescent="0.25"/>
    <row r="22" spans="1:6" ht="44.25" customHeight="1" x14ac:dyDescent="0.2">
      <c r="A22" s="21" t="s">
        <v>0</v>
      </c>
      <c r="B22" s="41" t="s">
        <v>1</v>
      </c>
      <c r="C22" s="41"/>
      <c r="D22" s="41"/>
      <c r="E22" s="22" t="s">
        <v>4</v>
      </c>
      <c r="F22" s="23" t="s">
        <v>3</v>
      </c>
    </row>
    <row r="23" spans="1:6" ht="16.5" hidden="1" customHeight="1" x14ac:dyDescent="0.2">
      <c r="A23" s="54">
        <v>2023</v>
      </c>
      <c r="B23" s="7"/>
      <c r="C23" s="15">
        <v>60016</v>
      </c>
      <c r="D23" s="42" t="s">
        <v>5</v>
      </c>
      <c r="E23" s="42"/>
      <c r="F23" s="25"/>
    </row>
    <row r="24" spans="1:6" ht="16.5" hidden="1" customHeight="1" x14ac:dyDescent="0.2">
      <c r="A24" s="54"/>
      <c r="B24" s="7"/>
      <c r="C24" s="15"/>
      <c r="D24" s="35"/>
      <c r="E24" s="35"/>
      <c r="F24" s="25"/>
    </row>
    <row r="25" spans="1:6" ht="16.5" hidden="1" customHeight="1" x14ac:dyDescent="0.2">
      <c r="A25" s="54"/>
      <c r="B25" s="7"/>
      <c r="C25" s="15"/>
      <c r="D25" s="35"/>
      <c r="E25" s="35"/>
      <c r="F25" s="25"/>
    </row>
    <row r="26" spans="1:6" ht="54.75" hidden="1" customHeight="1" x14ac:dyDescent="0.2">
      <c r="A26" s="54"/>
      <c r="B26" s="7"/>
      <c r="C26" s="15"/>
      <c r="D26" s="15">
        <v>6050</v>
      </c>
      <c r="E26" s="8" t="s">
        <v>6</v>
      </c>
      <c r="F26" s="25"/>
    </row>
    <row r="27" spans="1:6" ht="54.75" hidden="1" customHeight="1" x14ac:dyDescent="0.2">
      <c r="A27" s="54"/>
      <c r="B27" s="7"/>
      <c r="C27" s="15"/>
      <c r="D27" s="15"/>
      <c r="E27" s="8" t="s">
        <v>7</v>
      </c>
      <c r="F27" s="25">
        <f>400000-400000</f>
        <v>0</v>
      </c>
    </row>
    <row r="28" spans="1:6" ht="16.5" customHeight="1" x14ac:dyDescent="0.2">
      <c r="A28" s="54"/>
      <c r="B28" s="36">
        <v>853</v>
      </c>
      <c r="C28" s="56" t="s">
        <v>30</v>
      </c>
      <c r="D28" s="56"/>
      <c r="E28" s="56"/>
      <c r="F28" s="31">
        <f>F29+F33+F40</f>
        <v>114240</v>
      </c>
    </row>
    <row r="29" spans="1:6" ht="16.5" customHeight="1" x14ac:dyDescent="0.2">
      <c r="A29" s="54"/>
      <c r="B29" s="52"/>
      <c r="C29" s="9">
        <v>85395</v>
      </c>
      <c r="D29" s="43" t="s">
        <v>12</v>
      </c>
      <c r="E29" s="43"/>
      <c r="F29" s="29">
        <f>F32</f>
        <v>82620</v>
      </c>
    </row>
    <row r="30" spans="1:6" ht="15" customHeight="1" x14ac:dyDescent="0.2">
      <c r="A30" s="54"/>
      <c r="B30" s="53"/>
      <c r="C30" s="15"/>
      <c r="D30" s="7">
        <v>3110</v>
      </c>
      <c r="E30" s="37" t="s">
        <v>13</v>
      </c>
      <c r="F30" s="38">
        <v>81000</v>
      </c>
    </row>
    <row r="31" spans="1:6" ht="15.75" customHeight="1" x14ac:dyDescent="0.2">
      <c r="A31" s="55"/>
      <c r="B31" s="53"/>
      <c r="C31" s="15"/>
      <c r="D31" s="7">
        <v>4300</v>
      </c>
      <c r="E31" s="37" t="s">
        <v>15</v>
      </c>
      <c r="F31" s="38">
        <v>1620</v>
      </c>
    </row>
    <row r="32" spans="1:6" ht="19.5" customHeight="1" x14ac:dyDescent="0.2">
      <c r="A32" s="55"/>
      <c r="B32" s="44" t="s">
        <v>17</v>
      </c>
      <c r="C32" s="45"/>
      <c r="D32" s="45"/>
      <c r="E32" s="45"/>
      <c r="F32" s="32">
        <f>SUM(F30:F31)</f>
        <v>82620</v>
      </c>
    </row>
    <row r="33" spans="1:9" ht="19.5" customHeight="1" x14ac:dyDescent="0.2">
      <c r="A33" s="55"/>
      <c r="B33" s="48"/>
      <c r="C33" s="19">
        <v>85395</v>
      </c>
      <c r="D33" s="43" t="s">
        <v>16</v>
      </c>
      <c r="E33" s="43"/>
      <c r="F33" s="33">
        <f>F35+F34</f>
        <v>1020</v>
      </c>
    </row>
    <row r="34" spans="1:9" x14ac:dyDescent="0.2">
      <c r="A34" s="55"/>
      <c r="B34" s="49"/>
      <c r="C34" s="18"/>
      <c r="D34" s="18">
        <v>3110</v>
      </c>
      <c r="E34" s="17" t="s">
        <v>13</v>
      </c>
      <c r="F34" s="34">
        <v>1000</v>
      </c>
    </row>
    <row r="35" spans="1:9" x14ac:dyDescent="0.2">
      <c r="A35" s="55"/>
      <c r="B35" s="49"/>
      <c r="C35" s="18"/>
      <c r="D35" s="15">
        <v>4300</v>
      </c>
      <c r="E35" s="37" t="s">
        <v>15</v>
      </c>
      <c r="F35" s="34">
        <v>20</v>
      </c>
    </row>
    <row r="36" spans="1:9" ht="15" x14ac:dyDescent="0.25">
      <c r="A36" s="55"/>
      <c r="B36" s="50" t="s">
        <v>18</v>
      </c>
      <c r="C36" s="51"/>
      <c r="D36" s="51"/>
      <c r="E36" s="51"/>
      <c r="F36" s="39">
        <f>SUM(F34:F35)</f>
        <v>1020</v>
      </c>
    </row>
    <row r="37" spans="1:9" x14ac:dyDescent="0.2">
      <c r="A37" s="55"/>
      <c r="B37" s="48"/>
      <c r="C37" s="19">
        <v>85395</v>
      </c>
      <c r="D37" s="43" t="s">
        <v>25</v>
      </c>
      <c r="E37" s="43"/>
      <c r="F37" s="33">
        <f>F39+F38</f>
        <v>30600</v>
      </c>
    </row>
    <row r="38" spans="1:9" x14ac:dyDescent="0.2">
      <c r="A38" s="55"/>
      <c r="B38" s="49"/>
      <c r="C38" s="18"/>
      <c r="D38" s="18">
        <v>3110</v>
      </c>
      <c r="E38" s="17" t="s">
        <v>13</v>
      </c>
      <c r="F38" s="34">
        <v>30000</v>
      </c>
    </row>
    <row r="39" spans="1:9" x14ac:dyDescent="0.2">
      <c r="A39" s="55"/>
      <c r="B39" s="49"/>
      <c r="C39" s="18"/>
      <c r="D39" s="18">
        <v>4210</v>
      </c>
      <c r="E39" s="17" t="s">
        <v>14</v>
      </c>
      <c r="F39" s="34">
        <v>600</v>
      </c>
    </row>
    <row r="40" spans="1:9" ht="18.75" customHeight="1" thickBot="1" x14ac:dyDescent="0.3">
      <c r="A40" s="55"/>
      <c r="B40" s="50" t="s">
        <v>26</v>
      </c>
      <c r="C40" s="51"/>
      <c r="D40" s="51"/>
      <c r="E40" s="51"/>
      <c r="F40" s="39">
        <f>SUM(F38:F39)</f>
        <v>30600</v>
      </c>
    </row>
    <row r="41" spans="1:9" ht="15.75" thickBot="1" x14ac:dyDescent="0.3">
      <c r="A41" s="46" t="s">
        <v>28</v>
      </c>
      <c r="B41" s="47"/>
      <c r="C41" s="47"/>
      <c r="D41" s="47"/>
      <c r="E41" s="47"/>
      <c r="F41" s="40">
        <f>F32+F36+F40</f>
        <v>114240</v>
      </c>
      <c r="I41" s="28"/>
    </row>
  </sheetData>
  <mergeCells count="26">
    <mergeCell ref="A17:E17"/>
    <mergeCell ref="B11:D11"/>
    <mergeCell ref="D1:F1"/>
    <mergeCell ref="A3:F3"/>
    <mergeCell ref="A8:F8"/>
    <mergeCell ref="C12:E12"/>
    <mergeCell ref="D13:E13"/>
    <mergeCell ref="B5:D5"/>
    <mergeCell ref="B6:D6"/>
    <mergeCell ref="A7:E7"/>
    <mergeCell ref="A4:D4"/>
    <mergeCell ref="A12:A16"/>
    <mergeCell ref="B22:D22"/>
    <mergeCell ref="D23:E23"/>
    <mergeCell ref="D33:E33"/>
    <mergeCell ref="B32:E32"/>
    <mergeCell ref="A41:E41"/>
    <mergeCell ref="B37:B39"/>
    <mergeCell ref="D37:E37"/>
    <mergeCell ref="B40:E40"/>
    <mergeCell ref="B36:E36"/>
    <mergeCell ref="B29:B31"/>
    <mergeCell ref="B33:B35"/>
    <mergeCell ref="A23:A40"/>
    <mergeCell ref="D29:E29"/>
    <mergeCell ref="C28:E28"/>
  </mergeCells>
  <pageMargins left="1.1000000000000001" right="0.7" top="0.75" bottom="0.75" header="0.3" footer="0.3"/>
  <pageSetup paperSize="9" scale="78" fitToWidth="0" orientation="portrait" r:id="rId1"/>
  <rowBreaks count="1" manualBreakCount="1">
    <brk id="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 S</cp:lastModifiedBy>
  <cp:lastPrinted>2023-10-03T10:56:23Z</cp:lastPrinted>
  <dcterms:created xsi:type="dcterms:W3CDTF">2020-10-24T04:55:47Z</dcterms:created>
  <dcterms:modified xsi:type="dcterms:W3CDTF">2023-10-03T13:02:57Z</dcterms:modified>
</cp:coreProperties>
</file>