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\OneDrive\Pulpit\2024\Projekt budzet 2024\"/>
    </mc:Choice>
  </mc:AlternateContent>
  <xr:revisionPtr revIDLastSave="0" documentId="13_ncr:1_{BE6D37A9-1612-4C8B-8D88-3CDEA94B38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 " sheetId="1" r:id="rId1"/>
  </sheets>
  <definedNames>
    <definedName name="_xlnm.Print_Titles" localSheetId="0">'Zał. '!$7:$13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1" l="1"/>
  <c r="K35" i="1"/>
  <c r="L35" i="1"/>
  <c r="N35" i="1"/>
  <c r="O35" i="1"/>
  <c r="P35" i="1"/>
  <c r="Q35" i="1"/>
  <c r="G27" i="1"/>
  <c r="J27" i="1"/>
  <c r="K27" i="1"/>
  <c r="L27" i="1"/>
  <c r="N27" i="1"/>
  <c r="O27" i="1"/>
  <c r="P27" i="1"/>
  <c r="Q27" i="1"/>
  <c r="J19" i="1"/>
  <c r="K19" i="1"/>
  <c r="L19" i="1"/>
  <c r="M19" i="1"/>
  <c r="N19" i="1"/>
  <c r="O19" i="1"/>
  <c r="P19" i="1"/>
  <c r="Q19" i="1"/>
  <c r="F37" i="1"/>
  <c r="F35" i="1" s="1"/>
  <c r="G37" i="1"/>
  <c r="G35" i="1" s="1"/>
  <c r="F29" i="1"/>
  <c r="F27" i="1" s="1"/>
  <c r="G29" i="1"/>
  <c r="M21" i="1"/>
  <c r="F39" i="1" l="1"/>
  <c r="G39" i="1"/>
  <c r="H39" i="1"/>
  <c r="I39" i="1"/>
  <c r="J39" i="1"/>
  <c r="K39" i="1"/>
  <c r="L39" i="1"/>
  <c r="M39" i="1"/>
  <c r="N39" i="1"/>
  <c r="O39" i="1"/>
  <c r="P39" i="1"/>
  <c r="Q39" i="1"/>
  <c r="E39" i="1"/>
  <c r="M38" i="1" l="1"/>
  <c r="E38" i="1"/>
  <c r="M37" i="1"/>
  <c r="M35" i="1" s="1"/>
  <c r="I37" i="1"/>
  <c r="I35" i="1" s="1"/>
  <c r="E37" i="1"/>
  <c r="E35" i="1" s="1"/>
  <c r="H37" i="1" l="1"/>
  <c r="H35" i="1" s="1"/>
  <c r="E30" i="1" l="1"/>
  <c r="M30" i="1"/>
  <c r="M29" i="1"/>
  <c r="M27" i="1" s="1"/>
  <c r="I29" i="1"/>
  <c r="I27" i="1" s="1"/>
  <c r="H29" i="1" l="1"/>
  <c r="H27" i="1" s="1"/>
  <c r="E29" i="1" l="1"/>
  <c r="E27" i="1" s="1"/>
  <c r="J14" i="1" l="1"/>
  <c r="K14" i="1"/>
  <c r="L14" i="1"/>
  <c r="N14" i="1"/>
  <c r="O14" i="1"/>
  <c r="P14" i="1"/>
  <c r="Q14" i="1"/>
  <c r="M22" i="1" l="1"/>
  <c r="M14" i="1" s="1"/>
  <c r="I22" i="1"/>
  <c r="E22" i="1" s="1"/>
  <c r="I21" i="1"/>
  <c r="H21" i="1" l="1"/>
  <c r="H19" i="1" s="1"/>
  <c r="I19" i="1"/>
  <c r="I14" i="1"/>
  <c r="F21" i="1"/>
  <c r="H22" i="1"/>
  <c r="H14" i="1" s="1"/>
  <c r="G21" i="1"/>
  <c r="G19" i="1" s="1"/>
  <c r="G14" i="1" s="1"/>
  <c r="G47" i="1" s="1"/>
  <c r="F19" i="1" l="1"/>
  <c r="F14" i="1" s="1"/>
  <c r="N47" i="1"/>
  <c r="M47" i="1"/>
  <c r="Q47" i="1"/>
  <c r="P47" i="1"/>
  <c r="K47" i="1"/>
  <c r="L47" i="1"/>
  <c r="O47" i="1"/>
  <c r="J47" i="1"/>
  <c r="E21" i="1"/>
  <c r="E19" i="1" s="1"/>
  <c r="E14" i="1" l="1"/>
  <c r="E47" i="1" s="1"/>
  <c r="H47" i="1"/>
  <c r="F47" i="1"/>
  <c r="I47" i="1"/>
</calcChain>
</file>

<file path=xl/sharedStrings.xml><?xml version="1.0" encoding="utf-8"?>
<sst xmlns="http://schemas.openxmlformats.org/spreadsheetml/2006/main" count="68" uniqueCount="46">
  <si>
    <t>Lp.</t>
  </si>
  <si>
    <t>Projekt</t>
  </si>
  <si>
    <t>Kategoria interwencji funduszy strukturalnych</t>
  </si>
  <si>
    <t>Klasyfikacja (dział, rozdział,
paragraf)</t>
  </si>
  <si>
    <t>Wydatki
w okresie realizacji Projektu (całkowita wartość Projektu)
(6+7)</t>
  </si>
  <si>
    <t>w tym:</t>
  </si>
  <si>
    <t>Planowane wydatki</t>
  </si>
  <si>
    <t>Środki
z budżetu krajowego</t>
  </si>
  <si>
    <t>Środki
z budżetu UE</t>
  </si>
  <si>
    <t>Wydatki razem (9+13)</t>
  </si>
  <si>
    <t>z tego:</t>
  </si>
  <si>
    <t>Środki z budżetu krajowego**</t>
  </si>
  <si>
    <t>Środki z budżetu UE</t>
  </si>
  <si>
    <t>Wydatki razem (10+11+12)</t>
  </si>
  <si>
    <t>z tego, źródła finansowania:</t>
  </si>
  <si>
    <t>Wydatki razem (14+15+16+17)</t>
  </si>
  <si>
    <t>pożyczki
i kredyty</t>
  </si>
  <si>
    <t>obligacje</t>
  </si>
  <si>
    <t>pozostałe**</t>
  </si>
  <si>
    <t>pożyczki na prefinansowanie z budżetu państwa</t>
  </si>
  <si>
    <t>pozostałe</t>
  </si>
  <si>
    <t>Wydatki majątkowe razem:</t>
  </si>
  <si>
    <t>x</t>
  </si>
  <si>
    <t>Program:</t>
  </si>
  <si>
    <t>Priorytet:</t>
  </si>
  <si>
    <t>Działanie:</t>
  </si>
  <si>
    <t>Nazwa projektu:</t>
  </si>
  <si>
    <t>Razem wydatki:</t>
  </si>
  <si>
    <t>Ogółem</t>
  </si>
  <si>
    <t xml:space="preserve">Wydatki* na programy i projekty realizowane ze środków pochodzących z funduszy strukturalnych i Funduszu Spójności oraz pozostałe środki pochodzące ze źródeł zagranicznych nie podlegających zwrotowi. </t>
  </si>
  <si>
    <t>O10</t>
  </si>
  <si>
    <t>1.3</t>
  </si>
  <si>
    <t>1.4</t>
  </si>
  <si>
    <t>1.2</t>
  </si>
  <si>
    <t>Załącznik Nr 4</t>
  </si>
  <si>
    <t>O1043</t>
  </si>
  <si>
    <t xml:space="preserve">Rozbudowa Stacji Uzdatniania wody w Redach </t>
  </si>
  <si>
    <t>Przebudowa otwartego zbiornika do retencjonowania wód wraz z infrastrukturą w Ignalinie</t>
  </si>
  <si>
    <t>O1044</t>
  </si>
  <si>
    <t>O1095</t>
  </si>
  <si>
    <t>Program Rozwoju Obszarów Wiejskich na lata 2014-2020</t>
  </si>
  <si>
    <t>"Wsparcie inwestycji związanych z tworzeniem, ulepszaniem lub rozbudową wszystkich rodzajów małej infrastruktury, w tym inwestycji w energię odnawialną i oszczędzanie energii", tj. wspieranie lokalnego rozwoju na obszarach wiejskich</t>
  </si>
  <si>
    <t>Wydatki bieżace razem:</t>
  </si>
  <si>
    <t>"Wsparcie na inwestycje związane z rozwojem, modernizacją i dostosowaniem rolnictwa i leśnictwa"</t>
  </si>
  <si>
    <t>Rozbudowa oczyszczalni ścieków w Rogóżu</t>
  </si>
  <si>
    <t>do Uchwały Nr LIX/462/2023 Rady Gminy Lidzbark Warmiński z dnia 14 grudnia2023r.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</si>
</sst>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1"/>
      <name val="Arial"/>
      <family val="2"/>
      <charset val="238"/>
    </font>
    <font>
      <sz val="8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3" fillId="0" borderId="0" xfId="1" applyFont="1"/>
    <xf numFmtId="0" fontId="3" fillId="0" borderId="0" xfId="0" applyFont="1" applyAlignment="1">
      <alignment horizontal="right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27" xfId="1" applyFont="1" applyBorder="1" applyAlignment="1">
      <alignment vertical="center" wrapText="1"/>
    </xf>
    <xf numFmtId="4" fontId="5" fillId="0" borderId="28" xfId="1" applyNumberFormat="1" applyFont="1" applyBorder="1" applyAlignment="1">
      <alignment vertical="center" wrapText="1"/>
    </xf>
    <xf numFmtId="0" fontId="5" fillId="0" borderId="0" xfId="1" applyFont="1" applyAlignment="1">
      <alignment vertical="center"/>
    </xf>
    <xf numFmtId="0" fontId="6" fillId="0" borderId="29" xfId="1" applyFont="1" applyBorder="1" applyAlignment="1">
      <alignment wrapText="1"/>
    </xf>
    <xf numFmtId="0" fontId="6" fillId="0" borderId="6" xfId="1" applyFont="1" applyBorder="1" applyAlignment="1">
      <alignment wrapText="1"/>
    </xf>
    <xf numFmtId="0" fontId="7" fillId="0" borderId="6" xfId="1" applyFont="1" applyBorder="1" applyAlignment="1">
      <alignment wrapText="1"/>
    </xf>
    <xf numFmtId="0" fontId="7" fillId="0" borderId="7" xfId="1" applyFont="1" applyBorder="1" applyAlignment="1">
      <alignment wrapText="1"/>
    </xf>
    <xf numFmtId="0" fontId="7" fillId="0" borderId="2" xfId="1" applyFont="1" applyBorder="1" applyAlignment="1">
      <alignment horizontal="center" wrapText="1"/>
    </xf>
    <xf numFmtId="4" fontId="7" fillId="0" borderId="4" xfId="1" applyNumberFormat="1" applyFont="1" applyBorder="1" applyAlignment="1">
      <alignment wrapText="1"/>
    </xf>
    <xf numFmtId="4" fontId="6" fillId="0" borderId="35" xfId="1" applyNumberFormat="1" applyFont="1" applyBorder="1" applyAlignment="1">
      <alignment wrapText="1"/>
    </xf>
    <xf numFmtId="0" fontId="7" fillId="0" borderId="10" xfId="1" applyFont="1" applyBorder="1" applyAlignment="1">
      <alignment wrapText="1"/>
    </xf>
    <xf numFmtId="0" fontId="7" fillId="0" borderId="11" xfId="1" applyFont="1" applyBorder="1" applyAlignment="1">
      <alignment wrapText="1"/>
    </xf>
    <xf numFmtId="0" fontId="7" fillId="0" borderId="12" xfId="1" applyFont="1" applyBorder="1" applyAlignment="1">
      <alignment horizontal="center" wrapText="1"/>
    </xf>
    <xf numFmtId="0" fontId="6" fillId="0" borderId="10" xfId="1" applyFont="1" applyBorder="1" applyAlignment="1">
      <alignment horizontal="left" wrapText="1"/>
    </xf>
    <xf numFmtId="0" fontId="6" fillId="0" borderId="34" xfId="1" applyFont="1" applyBorder="1" applyAlignment="1">
      <alignment horizontal="left" wrapText="1"/>
    </xf>
    <xf numFmtId="4" fontId="6" fillId="0" borderId="36" xfId="1" applyNumberFormat="1" applyFont="1" applyBorder="1" applyAlignment="1">
      <alignment wrapText="1"/>
    </xf>
    <xf numFmtId="0" fontId="4" fillId="0" borderId="0" xfId="1" applyFont="1" applyAlignment="1">
      <alignment vertical="center"/>
    </xf>
    <xf numFmtId="0" fontId="6" fillId="0" borderId="37" xfId="1" applyFont="1" applyBorder="1"/>
    <xf numFmtId="0" fontId="6" fillId="0" borderId="2" xfId="1" applyFont="1" applyBorder="1"/>
    <xf numFmtId="0" fontId="7" fillId="0" borderId="2" xfId="1" applyFont="1" applyBorder="1"/>
    <xf numFmtId="0" fontId="7" fillId="0" borderId="2" xfId="1" applyFont="1" applyBorder="1" applyAlignment="1">
      <alignment horizontal="center"/>
    </xf>
    <xf numFmtId="4" fontId="7" fillId="0" borderId="4" xfId="1" applyNumberFormat="1" applyFont="1" applyBorder="1"/>
    <xf numFmtId="4" fontId="6" fillId="0" borderId="2" xfId="1" applyNumberFormat="1" applyFont="1" applyBorder="1"/>
    <xf numFmtId="4" fontId="6" fillId="0" borderId="4" xfId="1" applyNumberFormat="1" applyFont="1" applyBorder="1"/>
    <xf numFmtId="0" fontId="6" fillId="0" borderId="12" xfId="1" applyFont="1" applyBorder="1" applyAlignment="1">
      <alignment horizontal="left"/>
    </xf>
    <xf numFmtId="0" fontId="6" fillId="0" borderId="12" xfId="1" applyFont="1" applyBorder="1"/>
    <xf numFmtId="0" fontId="6" fillId="0" borderId="12" xfId="1" applyFont="1" applyBorder="1" applyAlignment="1">
      <alignment horizontal="center"/>
    </xf>
    <xf numFmtId="3" fontId="6" fillId="0" borderId="13" xfId="1" applyNumberFormat="1" applyFont="1" applyBorder="1"/>
    <xf numFmtId="4" fontId="6" fillId="0" borderId="13" xfId="1" applyNumberFormat="1" applyFont="1" applyBorder="1"/>
    <xf numFmtId="4" fontId="3" fillId="0" borderId="0" xfId="1" applyNumberFormat="1" applyFont="1"/>
    <xf numFmtId="4" fontId="9" fillId="0" borderId="0" xfId="1" applyNumberFormat="1" applyFont="1"/>
    <xf numFmtId="0" fontId="6" fillId="0" borderId="45" xfId="1" applyFont="1" applyBorder="1" applyAlignment="1">
      <alignment wrapText="1"/>
    </xf>
    <xf numFmtId="0" fontId="6" fillId="0" borderId="35" xfId="1" applyFont="1" applyBorder="1" applyAlignment="1">
      <alignment horizontal="center" wrapText="1"/>
    </xf>
    <xf numFmtId="4" fontId="6" fillId="0" borderId="43" xfId="1" applyNumberFormat="1" applyFont="1" applyBorder="1" applyAlignment="1">
      <alignment wrapText="1"/>
    </xf>
    <xf numFmtId="4" fontId="6" fillId="0" borderId="44" xfId="1" applyNumberFormat="1" applyFont="1" applyBorder="1" applyAlignment="1">
      <alignment wrapText="1"/>
    </xf>
    <xf numFmtId="4" fontId="7" fillId="0" borderId="12" xfId="1" applyNumberFormat="1" applyFont="1" applyBorder="1" applyAlignment="1">
      <alignment wrapText="1"/>
    </xf>
    <xf numFmtId="4" fontId="7" fillId="0" borderId="46" xfId="1" applyNumberFormat="1" applyFont="1" applyBorder="1" applyAlignment="1">
      <alignment wrapText="1"/>
    </xf>
    <xf numFmtId="0" fontId="6" fillId="0" borderId="41" xfId="1" applyFont="1" applyBorder="1" applyAlignment="1">
      <alignment wrapText="1"/>
    </xf>
    <xf numFmtId="0" fontId="6" fillId="0" borderId="42" xfId="1" applyFont="1" applyBorder="1" applyAlignment="1">
      <alignment horizontal="center" wrapText="1"/>
    </xf>
    <xf numFmtId="0" fontId="6" fillId="0" borderId="49" xfId="1" applyFont="1" applyBorder="1" applyAlignment="1">
      <alignment horizontal="left" wrapText="1"/>
    </xf>
    <xf numFmtId="0" fontId="6" fillId="0" borderId="50" xfId="1" applyFont="1" applyBorder="1" applyAlignment="1">
      <alignment wrapText="1"/>
    </xf>
    <xf numFmtId="0" fontId="6" fillId="0" borderId="43" xfId="1" applyFont="1" applyBorder="1" applyAlignment="1">
      <alignment horizontal="center" wrapText="1"/>
    </xf>
    <xf numFmtId="0" fontId="7" fillId="0" borderId="40" xfId="1" applyFont="1" applyBorder="1" applyAlignment="1">
      <alignment wrapText="1"/>
    </xf>
    <xf numFmtId="0" fontId="7" fillId="0" borderId="41" xfId="1" applyFont="1" applyBorder="1" applyAlignment="1">
      <alignment wrapText="1"/>
    </xf>
    <xf numFmtId="0" fontId="7" fillId="0" borderId="42" xfId="1" applyFont="1" applyBorder="1" applyAlignment="1">
      <alignment horizontal="center" wrapText="1"/>
    </xf>
    <xf numFmtId="4" fontId="7" fillId="0" borderId="42" xfId="1" applyNumberFormat="1" applyFont="1" applyBorder="1" applyAlignment="1">
      <alignment wrapText="1"/>
    </xf>
    <xf numFmtId="4" fontId="7" fillId="0" borderId="51" xfId="1" applyNumberFormat="1" applyFont="1" applyBorder="1" applyAlignment="1">
      <alignment wrapText="1"/>
    </xf>
    <xf numFmtId="4" fontId="5" fillId="0" borderId="52" xfId="1" applyNumberFormat="1" applyFont="1" applyBorder="1" applyAlignment="1">
      <alignment vertical="center" wrapText="1"/>
    </xf>
    <xf numFmtId="4" fontId="7" fillId="0" borderId="53" xfId="1" applyNumberFormat="1" applyFont="1" applyBorder="1"/>
    <xf numFmtId="4" fontId="6" fillId="0" borderId="56" xfId="1" applyNumberFormat="1" applyFont="1" applyBorder="1"/>
    <xf numFmtId="0" fontId="4" fillId="0" borderId="57" xfId="1" applyFont="1" applyBorder="1"/>
    <xf numFmtId="0" fontId="8" fillId="2" borderId="58" xfId="1" applyFont="1" applyFill="1" applyBorder="1"/>
    <xf numFmtId="4" fontId="8" fillId="2" borderId="58" xfId="1" applyNumberFormat="1" applyFont="1" applyFill="1" applyBorder="1"/>
    <xf numFmtId="4" fontId="8" fillId="2" borderId="59" xfId="1" applyNumberFormat="1" applyFont="1" applyFill="1" applyBorder="1"/>
    <xf numFmtId="0" fontId="3" fillId="0" borderId="26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0" borderId="60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 wrapText="1"/>
    </xf>
    <xf numFmtId="0" fontId="3" fillId="0" borderId="52" xfId="1" applyFont="1" applyBorder="1" applyAlignment="1">
      <alignment horizontal="center" vertical="center" wrapText="1"/>
    </xf>
    <xf numFmtId="0" fontId="6" fillId="0" borderId="61" xfId="1" applyFont="1" applyBorder="1" applyAlignment="1">
      <alignment wrapText="1"/>
    </xf>
    <xf numFmtId="0" fontId="5" fillId="0" borderId="65" xfId="1" applyFont="1" applyBorder="1" applyAlignment="1">
      <alignment horizontal="center" vertical="center" wrapText="1"/>
    </xf>
    <xf numFmtId="0" fontId="5" fillId="0" borderId="66" xfId="1" applyFont="1" applyBorder="1" applyAlignment="1">
      <alignment vertical="center" wrapText="1"/>
    </xf>
    <xf numFmtId="4" fontId="5" fillId="0" borderId="69" xfId="1" applyNumberFormat="1" applyFont="1" applyBorder="1" applyAlignment="1">
      <alignment vertical="center" wrapText="1"/>
    </xf>
    <xf numFmtId="4" fontId="5" fillId="0" borderId="70" xfId="1" applyNumberFormat="1" applyFont="1" applyBorder="1" applyAlignment="1">
      <alignment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left" wrapText="1"/>
    </xf>
    <xf numFmtId="0" fontId="6" fillId="0" borderId="31" xfId="1" applyFont="1" applyBorder="1" applyAlignment="1">
      <alignment horizontal="left" wrapText="1"/>
    </xf>
    <xf numFmtId="0" fontId="6" fillId="0" borderId="32" xfId="1" applyFont="1" applyBorder="1" applyAlignment="1">
      <alignment horizontal="left" wrapText="1"/>
    </xf>
    <xf numFmtId="0" fontId="6" fillId="0" borderId="14" xfId="1" applyFont="1" applyBorder="1" applyAlignment="1">
      <alignment horizontal="left" wrapText="1"/>
    </xf>
    <xf numFmtId="0" fontId="6" fillId="0" borderId="15" xfId="1" applyFont="1" applyBorder="1" applyAlignment="1">
      <alignment horizontal="left" wrapText="1"/>
    </xf>
    <xf numFmtId="0" fontId="6" fillId="0" borderId="16" xfId="1" applyFont="1" applyBorder="1" applyAlignment="1">
      <alignment horizontal="left" wrapText="1"/>
    </xf>
    <xf numFmtId="0" fontId="7" fillId="0" borderId="18" xfId="1" applyFont="1" applyBorder="1" applyAlignment="1">
      <alignment horizontal="left" wrapText="1"/>
    </xf>
    <xf numFmtId="0" fontId="7" fillId="0" borderId="19" xfId="1" applyFont="1" applyBorder="1" applyAlignment="1">
      <alignment horizontal="left" wrapText="1"/>
    </xf>
    <xf numFmtId="0" fontId="7" fillId="0" borderId="20" xfId="1" applyFont="1" applyBorder="1" applyAlignment="1">
      <alignment horizontal="left" wrapText="1"/>
    </xf>
    <xf numFmtId="0" fontId="5" fillId="0" borderId="67" xfId="1" applyFont="1" applyBorder="1" applyAlignment="1">
      <alignment horizontal="center" vertical="center" wrapText="1"/>
    </xf>
    <xf numFmtId="0" fontId="5" fillId="0" borderId="68" xfId="1" applyFont="1" applyBorder="1" applyAlignment="1">
      <alignment horizontal="center" vertical="center" wrapText="1"/>
    </xf>
    <xf numFmtId="0" fontId="6" fillId="0" borderId="62" xfId="1" applyFont="1" applyBorder="1" applyAlignment="1">
      <alignment horizontal="left" wrapText="1"/>
    </xf>
    <xf numFmtId="0" fontId="6" fillId="0" borderId="63" xfId="1" applyFont="1" applyBorder="1" applyAlignment="1">
      <alignment horizontal="left" wrapText="1"/>
    </xf>
    <xf numFmtId="0" fontId="6" fillId="0" borderId="64" xfId="1" applyFont="1" applyBorder="1" applyAlignment="1">
      <alignment horizontal="left" wrapText="1"/>
    </xf>
    <xf numFmtId="0" fontId="4" fillId="0" borderId="0" xfId="1" applyFont="1" applyAlignment="1">
      <alignment horizont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5" fillId="0" borderId="48" xfId="1" applyFont="1" applyBorder="1" applyAlignment="1">
      <alignment horizontal="center" vertical="center" wrapText="1"/>
    </xf>
    <xf numFmtId="0" fontId="6" fillId="0" borderId="54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38" xfId="1" applyFont="1" applyBorder="1" applyAlignment="1">
      <alignment horizontal="left"/>
    </xf>
    <xf numFmtId="0" fontId="6" fillId="0" borderId="39" xfId="1" applyFont="1" applyBorder="1" applyAlignment="1">
      <alignment horizontal="left"/>
    </xf>
    <xf numFmtId="0" fontId="6" fillId="0" borderId="55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6" fillId="0" borderId="15" xfId="1" applyFont="1" applyBorder="1" applyAlignment="1">
      <alignment horizontal="left"/>
    </xf>
    <xf numFmtId="0" fontId="6" fillId="0" borderId="16" xfId="1" applyFont="1" applyBorder="1" applyAlignment="1">
      <alignment horizontal="left"/>
    </xf>
    <xf numFmtId="0" fontId="7" fillId="0" borderId="40" xfId="1" applyFont="1" applyBorder="1" applyAlignment="1">
      <alignment horizontal="left"/>
    </xf>
    <xf numFmtId="0" fontId="7" fillId="0" borderId="19" xfId="1" applyFont="1" applyBorder="1" applyAlignment="1">
      <alignment horizontal="left"/>
    </xf>
    <xf numFmtId="0" fontId="7" fillId="0" borderId="20" xfId="1" applyFont="1" applyBorder="1" applyAlignment="1">
      <alignment horizontal="left"/>
    </xf>
  </cellXfs>
  <cellStyles count="2">
    <cellStyle name="Normalny" xfId="0" builtinId="0"/>
    <cellStyle name="Normalny_zal_Szczecin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7"/>
  <sheetViews>
    <sheetView tabSelected="1" zoomScale="95" zoomScaleNormal="95" workbookViewId="0">
      <selection activeCell="I14" sqref="I14"/>
    </sheetView>
  </sheetViews>
  <sheetFormatPr defaultColWidth="10.28515625" defaultRowHeight="15" x14ac:dyDescent="0.25"/>
  <cols>
    <col min="1" max="1" width="4.140625" style="1" bestFit="1" customWidth="1"/>
    <col min="2" max="2" width="16.5703125" style="1" customWidth="1"/>
    <col min="3" max="3" width="15.5703125" style="1" customWidth="1"/>
    <col min="4" max="4" width="12.85546875" style="1" customWidth="1"/>
    <col min="5" max="5" width="14.28515625" style="1" bestFit="1" customWidth="1"/>
    <col min="6" max="6" width="13.140625" style="1" bestFit="1" customWidth="1"/>
    <col min="7" max="7" width="14" style="1" customWidth="1"/>
    <col min="8" max="8" width="16.7109375" style="1" customWidth="1"/>
    <col min="9" max="9" width="15.42578125" style="1" customWidth="1"/>
    <col min="10" max="11" width="9.28515625" style="1" customWidth="1"/>
    <col min="12" max="12" width="13.140625" style="1" bestFit="1" customWidth="1"/>
    <col min="13" max="13" width="15.85546875" style="1" customWidth="1"/>
    <col min="14" max="14" width="16.7109375" style="1" customWidth="1"/>
    <col min="15" max="15" width="9.140625" style="1" customWidth="1"/>
    <col min="16" max="16" width="10.5703125" style="1" customWidth="1"/>
    <col min="17" max="17" width="12.85546875" style="1" customWidth="1"/>
    <col min="18" max="18" width="10.28515625" style="1"/>
    <col min="19" max="19" width="12.28515625" style="1" bestFit="1" customWidth="1"/>
    <col min="20" max="16384" width="10.28515625" style="1"/>
  </cols>
  <sheetData>
    <row r="1" spans="1:17" x14ac:dyDescent="0.25">
      <c r="Q1" s="2" t="s">
        <v>34</v>
      </c>
    </row>
    <row r="2" spans="1:17" x14ac:dyDescent="0.25">
      <c r="Q2" s="2" t="s">
        <v>45</v>
      </c>
    </row>
    <row r="3" spans="1:17" x14ac:dyDescent="0.25">
      <c r="Q3" s="2"/>
    </row>
    <row r="4" spans="1:17" x14ac:dyDescent="0.25">
      <c r="Q4" s="2"/>
    </row>
    <row r="5" spans="1:17" x14ac:dyDescent="0.25">
      <c r="A5" s="90" t="s">
        <v>29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</row>
    <row r="6" spans="1:17" ht="15.75" thickBot="1" x14ac:dyDescent="0.3"/>
    <row r="7" spans="1:17" x14ac:dyDescent="0.25">
      <c r="A7" s="92" t="s">
        <v>0</v>
      </c>
      <c r="B7" s="94" t="s">
        <v>1</v>
      </c>
      <c r="C7" s="96" t="s">
        <v>2</v>
      </c>
      <c r="D7" s="70" t="s">
        <v>3</v>
      </c>
      <c r="E7" s="70" t="s">
        <v>4</v>
      </c>
      <c r="F7" s="70" t="s">
        <v>5</v>
      </c>
      <c r="G7" s="70"/>
      <c r="H7" s="70" t="s">
        <v>6</v>
      </c>
      <c r="I7" s="70"/>
      <c r="J7" s="70"/>
      <c r="K7" s="70"/>
      <c r="L7" s="70"/>
      <c r="M7" s="70"/>
      <c r="N7" s="70"/>
      <c r="O7" s="70"/>
      <c r="P7" s="70"/>
      <c r="Q7" s="71"/>
    </row>
    <row r="8" spans="1:17" x14ac:dyDescent="0.25">
      <c r="A8" s="93"/>
      <c r="B8" s="95"/>
      <c r="C8" s="97"/>
      <c r="D8" s="72"/>
      <c r="E8" s="72"/>
      <c r="F8" s="72" t="s">
        <v>7</v>
      </c>
      <c r="G8" s="72" t="s">
        <v>8</v>
      </c>
      <c r="H8" s="72">
        <v>2024</v>
      </c>
      <c r="I8" s="72"/>
      <c r="J8" s="72"/>
      <c r="K8" s="72"/>
      <c r="L8" s="72"/>
      <c r="M8" s="72"/>
      <c r="N8" s="72"/>
      <c r="O8" s="72"/>
      <c r="P8" s="72"/>
      <c r="Q8" s="91"/>
    </row>
    <row r="9" spans="1:17" x14ac:dyDescent="0.25">
      <c r="A9" s="93"/>
      <c r="B9" s="95"/>
      <c r="C9" s="97"/>
      <c r="D9" s="72"/>
      <c r="E9" s="72"/>
      <c r="F9" s="72"/>
      <c r="G9" s="72"/>
      <c r="H9" s="72" t="s">
        <v>9</v>
      </c>
      <c r="I9" s="72" t="s">
        <v>10</v>
      </c>
      <c r="J9" s="72"/>
      <c r="K9" s="72"/>
      <c r="L9" s="72"/>
      <c r="M9" s="72"/>
      <c r="N9" s="72"/>
      <c r="O9" s="72"/>
      <c r="P9" s="72"/>
      <c r="Q9" s="91"/>
    </row>
    <row r="10" spans="1:17" x14ac:dyDescent="0.25">
      <c r="A10" s="93"/>
      <c r="B10" s="95"/>
      <c r="C10" s="97"/>
      <c r="D10" s="72"/>
      <c r="E10" s="72"/>
      <c r="F10" s="72"/>
      <c r="G10" s="72"/>
      <c r="H10" s="72"/>
      <c r="I10" s="72" t="s">
        <v>11</v>
      </c>
      <c r="J10" s="72"/>
      <c r="K10" s="72"/>
      <c r="L10" s="72"/>
      <c r="M10" s="72" t="s">
        <v>12</v>
      </c>
      <c r="N10" s="72"/>
      <c r="O10" s="72"/>
      <c r="P10" s="72"/>
      <c r="Q10" s="91"/>
    </row>
    <row r="11" spans="1:17" x14ac:dyDescent="0.25">
      <c r="A11" s="93"/>
      <c r="B11" s="95"/>
      <c r="C11" s="97"/>
      <c r="D11" s="72"/>
      <c r="E11" s="72"/>
      <c r="F11" s="72"/>
      <c r="G11" s="72"/>
      <c r="H11" s="72"/>
      <c r="I11" s="72" t="s">
        <v>13</v>
      </c>
      <c r="J11" s="72" t="s">
        <v>14</v>
      </c>
      <c r="K11" s="72"/>
      <c r="L11" s="72"/>
      <c r="M11" s="72" t="s">
        <v>15</v>
      </c>
      <c r="N11" s="72" t="s">
        <v>14</v>
      </c>
      <c r="O11" s="72"/>
      <c r="P11" s="72"/>
      <c r="Q11" s="91"/>
    </row>
    <row r="12" spans="1:17" ht="38.25" x14ac:dyDescent="0.25">
      <c r="A12" s="93"/>
      <c r="B12" s="95"/>
      <c r="C12" s="97"/>
      <c r="D12" s="72"/>
      <c r="E12" s="72"/>
      <c r="F12" s="72"/>
      <c r="G12" s="72"/>
      <c r="H12" s="72"/>
      <c r="I12" s="72"/>
      <c r="J12" s="3" t="s">
        <v>16</v>
      </c>
      <c r="K12" s="3" t="s">
        <v>17</v>
      </c>
      <c r="L12" s="3" t="s">
        <v>18</v>
      </c>
      <c r="M12" s="72"/>
      <c r="N12" s="3" t="s">
        <v>19</v>
      </c>
      <c r="O12" s="3" t="s">
        <v>16</v>
      </c>
      <c r="P12" s="3" t="s">
        <v>17</v>
      </c>
      <c r="Q12" s="4" t="s">
        <v>20</v>
      </c>
    </row>
    <row r="13" spans="1:17" ht="15.75" thickBot="1" x14ac:dyDescent="0.3">
      <c r="A13" s="60">
        <v>1</v>
      </c>
      <c r="B13" s="61">
        <v>2</v>
      </c>
      <c r="C13" s="62">
        <v>3</v>
      </c>
      <c r="D13" s="63">
        <v>4</v>
      </c>
      <c r="E13" s="63">
        <v>5</v>
      </c>
      <c r="F13" s="63">
        <v>6</v>
      </c>
      <c r="G13" s="63">
        <v>7</v>
      </c>
      <c r="H13" s="63">
        <v>8</v>
      </c>
      <c r="I13" s="63">
        <v>9</v>
      </c>
      <c r="J13" s="63">
        <v>10</v>
      </c>
      <c r="K13" s="63">
        <v>11</v>
      </c>
      <c r="L13" s="63">
        <v>12</v>
      </c>
      <c r="M13" s="63">
        <v>13</v>
      </c>
      <c r="N13" s="63">
        <v>14</v>
      </c>
      <c r="O13" s="63">
        <v>15</v>
      </c>
      <c r="P13" s="63">
        <v>16</v>
      </c>
      <c r="Q13" s="64">
        <v>17</v>
      </c>
    </row>
    <row r="14" spans="1:17" s="8" customFormat="1" ht="23.25" customHeight="1" thickBot="1" x14ac:dyDescent="0.25">
      <c r="A14" s="66">
        <v>1</v>
      </c>
      <c r="B14" s="67" t="s">
        <v>21</v>
      </c>
      <c r="C14" s="85" t="s">
        <v>22</v>
      </c>
      <c r="D14" s="86"/>
      <c r="E14" s="68">
        <f>E19+E27+E35</f>
        <v>5655472</v>
      </c>
      <c r="F14" s="68">
        <f t="shared" ref="F14:Q14" si="0">F19+F27+F35</f>
        <v>2161636</v>
      </c>
      <c r="G14" s="68">
        <f>G19+G27+G35</f>
        <v>3493836</v>
      </c>
      <c r="H14" s="68">
        <f t="shared" si="0"/>
        <v>5655472</v>
      </c>
      <c r="I14" s="68">
        <f t="shared" si="0"/>
        <v>2161636</v>
      </c>
      <c r="J14" s="68">
        <f t="shared" si="0"/>
        <v>0</v>
      </c>
      <c r="K14" s="68">
        <f t="shared" si="0"/>
        <v>0</v>
      </c>
      <c r="L14" s="68">
        <f t="shared" si="0"/>
        <v>2161636</v>
      </c>
      <c r="M14" s="68">
        <f t="shared" si="0"/>
        <v>3493836</v>
      </c>
      <c r="N14" s="68">
        <f t="shared" si="0"/>
        <v>0</v>
      </c>
      <c r="O14" s="68">
        <f t="shared" si="0"/>
        <v>0</v>
      </c>
      <c r="P14" s="68">
        <f t="shared" si="0"/>
        <v>0</v>
      </c>
      <c r="Q14" s="69">
        <f t="shared" si="0"/>
        <v>3493836</v>
      </c>
    </row>
    <row r="15" spans="1:17" ht="15" customHeight="1" x14ac:dyDescent="0.25">
      <c r="A15" s="74" t="s">
        <v>33</v>
      </c>
      <c r="B15" s="65" t="s">
        <v>23</v>
      </c>
      <c r="C15" s="87" t="s">
        <v>40</v>
      </c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9"/>
    </row>
    <row r="16" spans="1:17" ht="12" customHeight="1" x14ac:dyDescent="0.25">
      <c r="A16" s="74"/>
      <c r="B16" s="10" t="s">
        <v>24</v>
      </c>
      <c r="C16" s="79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1"/>
    </row>
    <row r="17" spans="1:17" ht="13.5" customHeight="1" x14ac:dyDescent="0.25">
      <c r="A17" s="74"/>
      <c r="B17" s="10" t="s">
        <v>25</v>
      </c>
      <c r="C17" s="79" t="s">
        <v>41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1"/>
    </row>
    <row r="18" spans="1:17" ht="13.5" customHeight="1" x14ac:dyDescent="0.25">
      <c r="A18" s="74"/>
      <c r="B18" s="11" t="s">
        <v>26</v>
      </c>
      <c r="C18" s="82" t="s">
        <v>36</v>
      </c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4"/>
    </row>
    <row r="19" spans="1:17" ht="13.5" customHeight="1" x14ac:dyDescent="0.25">
      <c r="A19" s="74"/>
      <c r="B19" s="11" t="s">
        <v>27</v>
      </c>
      <c r="C19" s="12"/>
      <c r="D19" s="13" t="s">
        <v>30</v>
      </c>
      <c r="E19" s="14">
        <f>E21</f>
        <v>452315</v>
      </c>
      <c r="F19" s="14">
        <f t="shared" ref="F19:Q19" si="1">F21</f>
        <v>159747</v>
      </c>
      <c r="G19" s="14">
        <f t="shared" si="1"/>
        <v>292568</v>
      </c>
      <c r="H19" s="14">
        <f t="shared" si="1"/>
        <v>452315</v>
      </c>
      <c r="I19" s="14">
        <f t="shared" si="1"/>
        <v>159747</v>
      </c>
      <c r="J19" s="14">
        <f t="shared" si="1"/>
        <v>0</v>
      </c>
      <c r="K19" s="14">
        <f t="shared" si="1"/>
        <v>0</v>
      </c>
      <c r="L19" s="14">
        <f t="shared" si="1"/>
        <v>159747</v>
      </c>
      <c r="M19" s="14">
        <f t="shared" si="1"/>
        <v>292568</v>
      </c>
      <c r="N19" s="14">
        <f t="shared" si="1"/>
        <v>0</v>
      </c>
      <c r="O19" s="14">
        <f t="shared" si="1"/>
        <v>0</v>
      </c>
      <c r="P19" s="14">
        <f t="shared" si="1"/>
        <v>0</v>
      </c>
      <c r="Q19" s="14">
        <f t="shared" si="1"/>
        <v>292568</v>
      </c>
    </row>
    <row r="20" spans="1:17" ht="11.25" customHeight="1" x14ac:dyDescent="0.25">
      <c r="A20" s="74"/>
      <c r="B20" s="16" t="s">
        <v>5</v>
      </c>
      <c r="C20" s="17"/>
      <c r="D20" s="18" t="s">
        <v>35</v>
      </c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2"/>
    </row>
    <row r="21" spans="1:17" ht="13.5" customHeight="1" x14ac:dyDescent="0.25">
      <c r="A21" s="74"/>
      <c r="B21" s="19">
        <v>2024</v>
      </c>
      <c r="C21" s="43"/>
      <c r="D21" s="44"/>
      <c r="E21" s="39">
        <f>F21+G21</f>
        <v>452315</v>
      </c>
      <c r="F21" s="39">
        <f>I21</f>
        <v>159747</v>
      </c>
      <c r="G21" s="39">
        <f>M21</f>
        <v>292568</v>
      </c>
      <c r="H21" s="39">
        <f>I21+M21</f>
        <v>452315</v>
      </c>
      <c r="I21" s="39">
        <f>L21</f>
        <v>159747</v>
      </c>
      <c r="J21" s="39"/>
      <c r="K21" s="39"/>
      <c r="L21" s="39">
        <v>159747</v>
      </c>
      <c r="M21" s="39">
        <f>Q21</f>
        <v>292568</v>
      </c>
      <c r="N21" s="39"/>
      <c r="O21" s="39"/>
      <c r="P21" s="39">
        <v>0</v>
      </c>
      <c r="Q21" s="40">
        <v>292568</v>
      </c>
    </row>
    <row r="22" spans="1:17" ht="13.5" customHeight="1" thickBot="1" x14ac:dyDescent="0.3">
      <c r="A22" s="75"/>
      <c r="B22" s="20">
        <v>2025</v>
      </c>
      <c r="C22" s="37"/>
      <c r="D22" s="38"/>
      <c r="E22" s="15">
        <f>F22+G22</f>
        <v>0</v>
      </c>
      <c r="F22" s="15">
        <v>0</v>
      </c>
      <c r="G22" s="15">
        <v>0</v>
      </c>
      <c r="H22" s="15">
        <f>I22+M22</f>
        <v>0</v>
      </c>
      <c r="I22" s="15">
        <f>L22</f>
        <v>0</v>
      </c>
      <c r="J22" s="15">
        <v>0</v>
      </c>
      <c r="K22" s="15">
        <v>0</v>
      </c>
      <c r="L22" s="15">
        <v>0</v>
      </c>
      <c r="M22" s="15">
        <f>N22+O22+P22+Q22</f>
        <v>0</v>
      </c>
      <c r="N22" s="15">
        <v>0</v>
      </c>
      <c r="O22" s="15">
        <v>0</v>
      </c>
      <c r="P22" s="15">
        <v>0</v>
      </c>
      <c r="Q22" s="21">
        <v>0</v>
      </c>
    </row>
    <row r="23" spans="1:17" ht="15.75" customHeight="1" x14ac:dyDescent="0.25">
      <c r="A23" s="73" t="s">
        <v>31</v>
      </c>
      <c r="B23" s="9" t="s">
        <v>23</v>
      </c>
      <c r="C23" s="76" t="s">
        <v>40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8"/>
    </row>
    <row r="24" spans="1:17" ht="15.75" customHeight="1" x14ac:dyDescent="0.25">
      <c r="A24" s="74"/>
      <c r="B24" s="10" t="s">
        <v>24</v>
      </c>
      <c r="C24" s="79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1"/>
    </row>
    <row r="25" spans="1:17" ht="15.75" customHeight="1" x14ac:dyDescent="0.25">
      <c r="A25" s="74"/>
      <c r="B25" s="10" t="s">
        <v>25</v>
      </c>
      <c r="C25" s="79" t="s">
        <v>41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1"/>
    </row>
    <row r="26" spans="1:17" ht="15.75" customHeight="1" x14ac:dyDescent="0.25">
      <c r="A26" s="74"/>
      <c r="B26" s="11" t="s">
        <v>26</v>
      </c>
      <c r="C26" s="82" t="s">
        <v>44</v>
      </c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4"/>
    </row>
    <row r="27" spans="1:17" ht="15.75" customHeight="1" x14ac:dyDescent="0.25">
      <c r="A27" s="74"/>
      <c r="B27" s="11" t="s">
        <v>27</v>
      </c>
      <c r="C27" s="12"/>
      <c r="D27" s="13" t="s">
        <v>30</v>
      </c>
      <c r="E27" s="14">
        <f>E29</f>
        <v>4723157</v>
      </c>
      <c r="F27" s="14">
        <f t="shared" ref="F27:Q27" si="2">F29</f>
        <v>2001889</v>
      </c>
      <c r="G27" s="14">
        <f t="shared" si="2"/>
        <v>2721268</v>
      </c>
      <c r="H27" s="14">
        <f t="shared" si="2"/>
        <v>4723157</v>
      </c>
      <c r="I27" s="14">
        <f t="shared" si="2"/>
        <v>2001889</v>
      </c>
      <c r="J27" s="14">
        <f t="shared" si="2"/>
        <v>0</v>
      </c>
      <c r="K27" s="14">
        <f t="shared" si="2"/>
        <v>0</v>
      </c>
      <c r="L27" s="14">
        <f t="shared" si="2"/>
        <v>2001889</v>
      </c>
      <c r="M27" s="14">
        <f t="shared" si="2"/>
        <v>2721268</v>
      </c>
      <c r="N27" s="14">
        <f t="shared" si="2"/>
        <v>0</v>
      </c>
      <c r="O27" s="14">
        <f t="shared" si="2"/>
        <v>0</v>
      </c>
      <c r="P27" s="14">
        <f t="shared" si="2"/>
        <v>0</v>
      </c>
      <c r="Q27" s="14">
        <f t="shared" si="2"/>
        <v>2721268</v>
      </c>
    </row>
    <row r="28" spans="1:17" ht="15.75" customHeight="1" x14ac:dyDescent="0.25">
      <c r="A28" s="74"/>
      <c r="B28" s="16" t="s">
        <v>5</v>
      </c>
      <c r="C28" s="17"/>
      <c r="D28" s="18" t="s">
        <v>38</v>
      </c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2"/>
    </row>
    <row r="29" spans="1:17" ht="15.75" customHeight="1" x14ac:dyDescent="0.25">
      <c r="A29" s="74"/>
      <c r="B29" s="19">
        <v>2024</v>
      </c>
      <c r="C29" s="43"/>
      <c r="D29" s="44"/>
      <c r="E29" s="39">
        <f>F29+G29</f>
        <v>4723157</v>
      </c>
      <c r="F29" s="39">
        <f>L29</f>
        <v>2001889</v>
      </c>
      <c r="G29" s="39">
        <f>Q29</f>
        <v>2721268</v>
      </c>
      <c r="H29" s="39">
        <f>I29+M29</f>
        <v>4723157</v>
      </c>
      <c r="I29" s="39">
        <f>L29</f>
        <v>2001889</v>
      </c>
      <c r="J29" s="39"/>
      <c r="K29" s="39"/>
      <c r="L29" s="39">
        <v>2001889</v>
      </c>
      <c r="M29" s="39">
        <f>Q29</f>
        <v>2721268</v>
      </c>
      <c r="N29" s="39"/>
      <c r="O29" s="39"/>
      <c r="P29" s="39">
        <v>0</v>
      </c>
      <c r="Q29" s="40">
        <v>2721268</v>
      </c>
    </row>
    <row r="30" spans="1:17" ht="15.75" customHeight="1" thickBot="1" x14ac:dyDescent="0.3">
      <c r="A30" s="75"/>
      <c r="B30" s="20">
        <v>2025</v>
      </c>
      <c r="C30" s="37"/>
      <c r="D30" s="38"/>
      <c r="E30" s="15">
        <f>F30+G30</f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f>N30+O30+P30+Q30</f>
        <v>0</v>
      </c>
      <c r="N30" s="15">
        <v>0</v>
      </c>
      <c r="O30" s="15">
        <v>0</v>
      </c>
      <c r="P30" s="15">
        <v>0</v>
      </c>
      <c r="Q30" s="21">
        <v>0</v>
      </c>
    </row>
    <row r="31" spans="1:17" ht="15.75" customHeight="1" x14ac:dyDescent="0.25">
      <c r="A31" s="73" t="s">
        <v>32</v>
      </c>
      <c r="B31" s="9" t="s">
        <v>23</v>
      </c>
      <c r="C31" s="76" t="s">
        <v>40</v>
      </c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8"/>
    </row>
    <row r="32" spans="1:17" ht="15.75" customHeight="1" x14ac:dyDescent="0.25">
      <c r="A32" s="74"/>
      <c r="B32" s="10" t="s">
        <v>24</v>
      </c>
      <c r="C32" s="79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1"/>
    </row>
    <row r="33" spans="1:17" ht="15.75" customHeight="1" x14ac:dyDescent="0.25">
      <c r="A33" s="74"/>
      <c r="B33" s="10" t="s">
        <v>25</v>
      </c>
      <c r="C33" s="79" t="s">
        <v>43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1"/>
    </row>
    <row r="34" spans="1:17" ht="15.75" customHeight="1" x14ac:dyDescent="0.25">
      <c r="A34" s="74"/>
      <c r="B34" s="11" t="s">
        <v>26</v>
      </c>
      <c r="C34" s="82" t="s">
        <v>37</v>
      </c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4"/>
    </row>
    <row r="35" spans="1:17" ht="15.75" customHeight="1" x14ac:dyDescent="0.25">
      <c r="A35" s="74"/>
      <c r="B35" s="11" t="s">
        <v>27</v>
      </c>
      <c r="C35" s="12"/>
      <c r="D35" s="13" t="s">
        <v>30</v>
      </c>
      <c r="E35" s="14">
        <f>E37</f>
        <v>480000</v>
      </c>
      <c r="F35" s="14">
        <f t="shared" ref="F35:Q35" si="3">F37</f>
        <v>0</v>
      </c>
      <c r="G35" s="14">
        <f t="shared" si="3"/>
        <v>480000</v>
      </c>
      <c r="H35" s="14">
        <f t="shared" si="3"/>
        <v>480000</v>
      </c>
      <c r="I35" s="14">
        <f t="shared" si="3"/>
        <v>0</v>
      </c>
      <c r="J35" s="14">
        <f t="shared" si="3"/>
        <v>0</v>
      </c>
      <c r="K35" s="14">
        <f t="shared" si="3"/>
        <v>0</v>
      </c>
      <c r="L35" s="14">
        <f t="shared" si="3"/>
        <v>0</v>
      </c>
      <c r="M35" s="14">
        <f t="shared" si="3"/>
        <v>480000</v>
      </c>
      <c r="N35" s="14">
        <f t="shared" si="3"/>
        <v>0</v>
      </c>
      <c r="O35" s="14">
        <f t="shared" si="3"/>
        <v>0</v>
      </c>
      <c r="P35" s="14">
        <f t="shared" si="3"/>
        <v>0</v>
      </c>
      <c r="Q35" s="14">
        <f t="shared" si="3"/>
        <v>480000</v>
      </c>
    </row>
    <row r="36" spans="1:17" ht="15.75" customHeight="1" x14ac:dyDescent="0.25">
      <c r="A36" s="74"/>
      <c r="B36" s="48" t="s">
        <v>5</v>
      </c>
      <c r="C36" s="49"/>
      <c r="D36" s="50" t="s">
        <v>39</v>
      </c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2"/>
    </row>
    <row r="37" spans="1:17" ht="15.75" customHeight="1" x14ac:dyDescent="0.25">
      <c r="A37" s="74"/>
      <c r="B37" s="45">
        <v>2024</v>
      </c>
      <c r="C37" s="46"/>
      <c r="D37" s="47"/>
      <c r="E37" s="39">
        <f>F37+G37</f>
        <v>480000</v>
      </c>
      <c r="F37" s="39">
        <f>L37</f>
        <v>0</v>
      </c>
      <c r="G37" s="39">
        <f>Q37</f>
        <v>480000</v>
      </c>
      <c r="H37" s="39">
        <f>I37+M37</f>
        <v>480000</v>
      </c>
      <c r="I37" s="39">
        <f>L37</f>
        <v>0</v>
      </c>
      <c r="J37" s="39"/>
      <c r="K37" s="39"/>
      <c r="L37" s="39">
        <v>0</v>
      </c>
      <c r="M37" s="39">
        <f>Q37</f>
        <v>480000</v>
      </c>
      <c r="N37" s="39"/>
      <c r="O37" s="39"/>
      <c r="P37" s="39">
        <v>0</v>
      </c>
      <c r="Q37" s="40">
        <v>480000</v>
      </c>
    </row>
    <row r="38" spans="1:17" ht="15.75" customHeight="1" thickBot="1" x14ac:dyDescent="0.3">
      <c r="A38" s="75"/>
      <c r="B38" s="20">
        <v>2025</v>
      </c>
      <c r="C38" s="37"/>
      <c r="D38" s="38"/>
      <c r="E38" s="15">
        <f>F38+G38</f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f>N38+O38+P38+Q38</f>
        <v>0</v>
      </c>
      <c r="N38" s="15">
        <v>0</v>
      </c>
      <c r="O38" s="15">
        <v>0</v>
      </c>
      <c r="P38" s="15">
        <v>0</v>
      </c>
      <c r="Q38" s="21">
        <v>0</v>
      </c>
    </row>
    <row r="39" spans="1:17" s="22" customFormat="1" ht="27.75" customHeight="1" thickBot="1" x14ac:dyDescent="0.25">
      <c r="A39" s="5">
        <v>2</v>
      </c>
      <c r="B39" s="6" t="s">
        <v>42</v>
      </c>
      <c r="C39" s="98" t="s">
        <v>22</v>
      </c>
      <c r="D39" s="99"/>
      <c r="E39" s="7">
        <f>E44</f>
        <v>0</v>
      </c>
      <c r="F39" s="7">
        <f t="shared" ref="F39:Q39" si="4">F44</f>
        <v>0</v>
      </c>
      <c r="G39" s="7">
        <f t="shared" si="4"/>
        <v>0</v>
      </c>
      <c r="H39" s="7">
        <f t="shared" si="4"/>
        <v>0</v>
      </c>
      <c r="I39" s="7">
        <f t="shared" si="4"/>
        <v>0</v>
      </c>
      <c r="J39" s="7">
        <f t="shared" si="4"/>
        <v>0</v>
      </c>
      <c r="K39" s="7">
        <f t="shared" si="4"/>
        <v>0</v>
      </c>
      <c r="L39" s="7">
        <f t="shared" si="4"/>
        <v>0</v>
      </c>
      <c r="M39" s="7">
        <f t="shared" si="4"/>
        <v>0</v>
      </c>
      <c r="N39" s="7">
        <f t="shared" si="4"/>
        <v>0</v>
      </c>
      <c r="O39" s="7">
        <f t="shared" si="4"/>
        <v>0</v>
      </c>
      <c r="P39" s="7">
        <f t="shared" si="4"/>
        <v>0</v>
      </c>
      <c r="Q39" s="53">
        <f t="shared" si="4"/>
        <v>0</v>
      </c>
    </row>
    <row r="40" spans="1:17" s="22" customFormat="1" ht="9" customHeight="1" x14ac:dyDescent="0.2">
      <c r="A40" s="100"/>
      <c r="B40" s="23"/>
      <c r="C40" s="102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4"/>
    </row>
    <row r="41" spans="1:17" s="22" customFormat="1" ht="9" customHeight="1" x14ac:dyDescent="0.2">
      <c r="A41" s="101"/>
      <c r="B41" s="24"/>
      <c r="C41" s="105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7"/>
    </row>
    <row r="42" spans="1:17" s="22" customFormat="1" ht="9" customHeight="1" x14ac:dyDescent="0.2">
      <c r="A42" s="101"/>
      <c r="B42" s="24"/>
      <c r="C42" s="105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7"/>
    </row>
    <row r="43" spans="1:17" s="22" customFormat="1" ht="9" customHeight="1" x14ac:dyDescent="0.15">
      <c r="A43" s="101"/>
      <c r="B43" s="25"/>
      <c r="C43" s="108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10"/>
    </row>
    <row r="44" spans="1:17" s="22" customFormat="1" ht="9" customHeight="1" x14ac:dyDescent="0.15">
      <c r="A44" s="101"/>
      <c r="B44" s="25"/>
      <c r="C44" s="25"/>
      <c r="D44" s="26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54"/>
    </row>
    <row r="45" spans="1:17" s="22" customFormat="1" ht="9" customHeight="1" x14ac:dyDescent="0.2">
      <c r="A45" s="101"/>
      <c r="B45" s="30"/>
      <c r="C45" s="31"/>
      <c r="D45" s="32"/>
      <c r="E45" s="28"/>
      <c r="F45" s="28"/>
      <c r="G45" s="29"/>
      <c r="H45" s="29"/>
      <c r="I45" s="29"/>
      <c r="J45" s="33"/>
      <c r="K45" s="33"/>
      <c r="L45" s="34"/>
      <c r="M45" s="29"/>
      <c r="N45" s="33"/>
      <c r="O45" s="33"/>
      <c r="P45" s="33"/>
      <c r="Q45" s="55"/>
    </row>
    <row r="46" spans="1:17" s="22" customFormat="1" ht="9" customHeight="1" thickBot="1" x14ac:dyDescent="0.25">
      <c r="A46" s="101"/>
      <c r="B46" s="30"/>
      <c r="C46" s="31"/>
      <c r="D46" s="32"/>
      <c r="E46" s="28"/>
      <c r="F46" s="28"/>
      <c r="G46" s="29"/>
      <c r="H46" s="29"/>
      <c r="I46" s="29"/>
      <c r="J46" s="33"/>
      <c r="K46" s="33"/>
      <c r="L46" s="34"/>
      <c r="M46" s="29"/>
      <c r="N46" s="33"/>
      <c r="O46" s="33"/>
      <c r="P46" s="33"/>
      <c r="Q46" s="55"/>
    </row>
    <row r="47" spans="1:17" ht="16.5" thickTop="1" thickBot="1" x14ac:dyDescent="0.3">
      <c r="A47" s="56"/>
      <c r="B47" s="57" t="s">
        <v>28</v>
      </c>
      <c r="C47" s="57"/>
      <c r="D47" s="57"/>
      <c r="E47" s="58">
        <f t="shared" ref="E47:Q47" si="5">E39+E14</f>
        <v>5655472</v>
      </c>
      <c r="F47" s="58">
        <f t="shared" si="5"/>
        <v>2161636</v>
      </c>
      <c r="G47" s="58">
        <f>G39+G14</f>
        <v>3493836</v>
      </c>
      <c r="H47" s="58">
        <f t="shared" si="5"/>
        <v>5655472</v>
      </c>
      <c r="I47" s="58">
        <f t="shared" si="5"/>
        <v>2161636</v>
      </c>
      <c r="J47" s="58">
        <f t="shared" si="5"/>
        <v>0</v>
      </c>
      <c r="K47" s="58">
        <f t="shared" si="5"/>
        <v>0</v>
      </c>
      <c r="L47" s="58">
        <f t="shared" si="5"/>
        <v>2161636</v>
      </c>
      <c r="M47" s="58">
        <f t="shared" si="5"/>
        <v>3493836</v>
      </c>
      <c r="N47" s="58">
        <f t="shared" si="5"/>
        <v>0</v>
      </c>
      <c r="O47" s="58">
        <f t="shared" si="5"/>
        <v>0</v>
      </c>
      <c r="P47" s="58">
        <f t="shared" si="5"/>
        <v>0</v>
      </c>
      <c r="Q47" s="59">
        <f t="shared" si="5"/>
        <v>3493836</v>
      </c>
    </row>
    <row r="50" spans="5:17" x14ac:dyDescent="0.25">
      <c r="E50" s="35"/>
      <c r="F50" s="35"/>
      <c r="G50" s="36"/>
      <c r="H50" s="35"/>
      <c r="I50" s="35"/>
      <c r="J50" s="35"/>
      <c r="K50" s="35"/>
      <c r="L50" s="35"/>
      <c r="M50" s="35"/>
      <c r="N50" s="35"/>
      <c r="O50" s="35"/>
      <c r="P50" s="35"/>
      <c r="Q50" s="35"/>
    </row>
    <row r="52" spans="5:17" x14ac:dyDescent="0.25"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</row>
    <row r="55" spans="5:17" x14ac:dyDescent="0.25">
      <c r="H55" s="35"/>
    </row>
    <row r="57" spans="5:17" x14ac:dyDescent="0.25">
      <c r="H57" s="35"/>
    </row>
  </sheetData>
  <mergeCells count="41">
    <mergeCell ref="A31:A38"/>
    <mergeCell ref="C31:Q31"/>
    <mergeCell ref="C32:Q32"/>
    <mergeCell ref="C33:Q33"/>
    <mergeCell ref="C34:Q34"/>
    <mergeCell ref="C39:D39"/>
    <mergeCell ref="A40:A46"/>
    <mergeCell ref="C40:Q40"/>
    <mergeCell ref="C41:Q41"/>
    <mergeCell ref="C42:Q42"/>
    <mergeCell ref="C43:Q43"/>
    <mergeCell ref="A5:Q5"/>
    <mergeCell ref="N11:Q11"/>
    <mergeCell ref="A7:A12"/>
    <mergeCell ref="B7:B12"/>
    <mergeCell ref="G8:G12"/>
    <mergeCell ref="M11:M12"/>
    <mergeCell ref="C7:C12"/>
    <mergeCell ref="H8:Q8"/>
    <mergeCell ref="I9:Q9"/>
    <mergeCell ref="M10:Q10"/>
    <mergeCell ref="F8:F12"/>
    <mergeCell ref="H9:H12"/>
    <mergeCell ref="J11:L11"/>
    <mergeCell ref="I10:L10"/>
    <mergeCell ref="D7:D12"/>
    <mergeCell ref="F7:G7"/>
    <mergeCell ref="H7:Q7"/>
    <mergeCell ref="E7:E12"/>
    <mergeCell ref="I11:I12"/>
    <mergeCell ref="A23:A30"/>
    <mergeCell ref="C23:Q23"/>
    <mergeCell ref="C24:Q24"/>
    <mergeCell ref="C25:Q25"/>
    <mergeCell ref="C26:Q26"/>
    <mergeCell ref="C14:D14"/>
    <mergeCell ref="A15:A22"/>
    <mergeCell ref="C15:Q15"/>
    <mergeCell ref="C16:Q16"/>
    <mergeCell ref="C17:Q17"/>
    <mergeCell ref="C18:Q18"/>
  </mergeCells>
  <phoneticPr fontId="2" type="noConversion"/>
  <pageMargins left="0.70866141732283472" right="0.70866141732283472" top="0.98425196850393704" bottom="0.70866141732283472" header="0" footer="0"/>
  <pageSetup paperSize="9" scale="6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</vt:lpstr>
      <vt:lpstr>'Zał. 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Stanowisko</dc:creator>
  <cp:lastModifiedBy>M S</cp:lastModifiedBy>
  <cp:lastPrinted>2023-12-15T09:30:53Z</cp:lastPrinted>
  <dcterms:created xsi:type="dcterms:W3CDTF">2006-11-09T07:35:21Z</dcterms:created>
  <dcterms:modified xsi:type="dcterms:W3CDTF">2023-12-15T09:30:54Z</dcterms:modified>
</cp:coreProperties>
</file>