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4\SESJE 2024\2023.12.14\Budzet 2024\"/>
    </mc:Choice>
  </mc:AlternateContent>
  <xr:revisionPtr revIDLastSave="0" documentId="13_ncr:1_{CF7572E2-0815-4552-A338-085758999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32" i="1"/>
  <c r="H31" i="1"/>
  <c r="H19" i="1"/>
  <c r="I19" i="1"/>
  <c r="I32" i="1" s="1"/>
  <c r="I31" i="1"/>
  <c r="G15" i="1"/>
  <c r="G16" i="1"/>
  <c r="G13" i="1"/>
  <c r="G14" i="1"/>
  <c r="G19" i="1" s="1"/>
  <c r="G20" i="1"/>
  <c r="G21" i="1"/>
  <c r="G22" i="1"/>
  <c r="G23" i="1"/>
  <c r="G24" i="1"/>
  <c r="G25" i="1"/>
  <c r="G26" i="1"/>
  <c r="G27" i="1"/>
  <c r="G28" i="1"/>
  <c r="G29" i="1"/>
  <c r="G30" i="1"/>
  <c r="H32" i="1" l="1"/>
  <c r="G32" i="1" s="1"/>
  <c r="G31" i="1"/>
</calcChain>
</file>

<file path=xl/sharedStrings.xml><?xml version="1.0" encoding="utf-8"?>
<sst xmlns="http://schemas.openxmlformats.org/spreadsheetml/2006/main" count="62" uniqueCount="44">
  <si>
    <r>
      <t>Lp</t>
    </r>
    <r>
      <rPr>
        <sz val="11"/>
        <color rgb="FF000000"/>
        <rFont val="Times New Roman"/>
        <family val="1"/>
        <charset val="238"/>
      </rPr>
      <t xml:space="preserve"> </t>
    </r>
  </si>
  <si>
    <t>Klasyfikacja</t>
  </si>
  <si>
    <r>
      <t xml:space="preserve">Nazwa zadania 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</si>
  <si>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Wydatki majątkowe </t>
    </r>
    <r>
      <rPr>
        <sz val="11"/>
        <color rgb="FF000000"/>
        <rFont val="Times New Roman"/>
        <family val="1"/>
        <charset val="238"/>
      </rPr>
      <t xml:space="preserve"> </t>
    </r>
  </si>
  <si>
    <r>
      <t>Dział</t>
    </r>
    <r>
      <rPr>
        <sz val="11"/>
        <color rgb="FF000000"/>
        <rFont val="Times New Roman"/>
        <family val="1"/>
        <charset val="238"/>
      </rPr>
      <t xml:space="preserve"> </t>
    </r>
  </si>
  <si>
    <r>
      <t>Rozdział</t>
    </r>
    <r>
      <rPr>
        <sz val="11"/>
        <color rgb="FF000000"/>
        <rFont val="Times New Roman"/>
        <family val="1"/>
        <charset val="238"/>
      </rPr>
      <t xml:space="preserve"> </t>
    </r>
  </si>
  <si>
    <r>
      <t>§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</si>
  <si>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Wydatki ogółem  (8+9) </t>
  </si>
  <si>
    <t>RAZEM:</t>
  </si>
  <si>
    <t>w złotych</t>
  </si>
  <si>
    <r>
      <t>Dochody  ogółem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</si>
  <si>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 środki własne</t>
  </si>
  <si>
    <t xml:space="preserve"> środki z  Rządowego Funduszu - Polski Ład</t>
  </si>
  <si>
    <t>Rady Gminy Lidzbark Warmiński</t>
  </si>
  <si>
    <t>6050      6370</t>
  </si>
  <si>
    <t>Poprawa efektywności energetycznej budynków i instalacji publicznych w Gminie Lidzbark Warmiński (termomodernizacja budynku OSP Runowo)</t>
  </si>
  <si>
    <t>Poprawa efektywności energetycznej budynków i instalacji publicznych w Gminie Lidzbark Warmiński (termomodernizacja budynku OSP Stryjkowo)</t>
  </si>
  <si>
    <t>Poprawa efektywności energetycznej budynków i instalacji publicznych w Gminie Lidzbark Warmiński (termomodernizacja budynku OSP Rogóż)</t>
  </si>
  <si>
    <t>Poprawa efektywności energetycznej budynków i instalacji publicznych w Gminie Lidzbark Warmiński (termomodernizacja świetlicy w Blankach)</t>
  </si>
  <si>
    <t>Poprawa efektywności energetycznej budynków i instalacji publicznych w Gminie Lidzbark Warmiński (termomodernizacja świetlicy w Kłębowie )</t>
  </si>
  <si>
    <t>Poprawa efektywności energetycznej budynków i instalacji publicznych w Gminie Lidzbark Warmiński (termomodernizacja świetlicy w Kraszewie)</t>
  </si>
  <si>
    <t>Poprawa efektywności energetycznej budynków i instalacji publicznych w Gminie Lidzbark Warmiński (termomodernizacja świetlicy w Łaniwie )</t>
  </si>
  <si>
    <t>Poprawa efektywności energetycznej budynków i instalacji publicznych w Gminie Lidzbark Warmiński (termomodernizacja świetlicy w Miejskiej Woli)</t>
  </si>
  <si>
    <t>Poprawa efektywności energetycznej budynków i instalacji publicznych w Gminie Lidzbark Warmiński (termomodernizacja świetlicy w Miłogórzu )</t>
  </si>
  <si>
    <t>Poprawa efektywności energetycznej budynków i instalacji publicznych w Gminie Lidzbark Warmiński (termomodernizacja świetlicy w Morawie)</t>
  </si>
  <si>
    <t>Poprawa efektywności energetycznej budynków i instalacji publicznych w Gminie Lidzbark Warmiński (termomodernizacja świetlicy w Nowosadach)</t>
  </si>
  <si>
    <t>Poprawa efektywności energetycznej budynków i instalacji publicznych w Gminie Lidzbark Warmiński (termomodernizacja świetlicy w Sarnowie)</t>
  </si>
  <si>
    <t>Poprawa efektywności energetycznej budynków i instalacji publicznych w Gminie Lidzbark Warmiński (termomodernizacja GCK w Pilniku)</t>
  </si>
  <si>
    <t>754</t>
  </si>
  <si>
    <t>75412</t>
  </si>
  <si>
    <t>6370</t>
  </si>
  <si>
    <t>Razem  rozdział 75412</t>
  </si>
  <si>
    <t>RAZEM rozdział 92109</t>
  </si>
  <si>
    <t xml:space="preserve"> Dochody i wydatki związane z realizacja inwestycji z Rządowego Funduszu Polski Ład  - Program Inwestycji Strategicznych w 2024 r</t>
  </si>
  <si>
    <t>600</t>
  </si>
  <si>
    <t>60016</t>
  </si>
  <si>
    <t>Modernizacja odcinka drogi Koniewo Osada</t>
  </si>
  <si>
    <t xml:space="preserve">    6370</t>
  </si>
  <si>
    <t>6050           6370</t>
  </si>
  <si>
    <t>6050             6370</t>
  </si>
  <si>
    <t>Poprawa efektywności energrtycznej budynku Szkoły Podstawowej w Kraszewie, gmina wiejska Lidzbark Warmiński</t>
  </si>
  <si>
    <t>Załącznik Nr 7 do Uchwały Nr LIX/462/2023</t>
  </si>
  <si>
    <t>z dnia 14 grudnia 2023r</t>
  </si>
  <si>
    <r>
      <t>Środki</t>
    </r>
    <r>
      <rPr>
        <sz val="11"/>
        <rFont val="Times New Roman"/>
        <family val="1"/>
        <charset val="238"/>
      </rPr>
      <t xml:space="preserve"> otrzymane z </t>
    </r>
    <r>
      <rPr>
        <sz val="12"/>
        <rFont val="Times New Roman"/>
        <family val="1"/>
        <charset val="238"/>
      </rPr>
      <t xml:space="preserve">Rządowego Funduszu Polski Ład: Program Inwestycji Strategicznych na realizację zadań inwestycyjnych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</si>
</sst>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4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5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5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5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7" fillId="0" borderId="0">
      <alignment horizontal="left" vertical="center"/>
    </xf>
    <xf numFmtId="0" fontId="27" fillId="0" borderId="0">
      <alignment horizontal="center" vertical="center"/>
    </xf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right" vertical="center" wrapText="1"/>
    </xf>
    <xf numFmtId="4" fontId="3" fillId="2" borderId="16" xfId="0" applyNumberFormat="1" applyFont="1" applyFill="1" applyBorder="1"/>
    <xf numFmtId="3" fontId="2" fillId="0" borderId="10" xfId="0" applyNumberFormat="1" applyFont="1" applyBorder="1" applyAlignment="1">
      <alignment horizontal="right" vertical="center" wrapText="1"/>
    </xf>
    <xf numFmtId="43" fontId="2" fillId="0" borderId="10" xfId="49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7" fillId="35" borderId="17" xfId="47" quotePrefix="1" applyFill="1" applyBorder="1" applyAlignment="1">
      <alignment horizontal="left" vertical="center" wrapText="1"/>
    </xf>
    <xf numFmtId="0" fontId="27" fillId="35" borderId="10" xfId="47" quotePrefix="1" applyFill="1" applyBorder="1" applyAlignment="1">
      <alignment horizontal="left" vertical="center" wrapText="1"/>
    </xf>
    <xf numFmtId="43" fontId="2" fillId="0" borderId="0" xfId="49" applyFont="1"/>
    <xf numFmtId="43" fontId="3" fillId="0" borderId="0" xfId="49" applyFont="1" applyAlignment="1">
      <alignment horizontal="center"/>
    </xf>
    <xf numFmtId="43" fontId="8" fillId="0" borderId="0" xfId="49" applyFont="1" applyAlignment="1">
      <alignment horizontal="right"/>
    </xf>
    <xf numFmtId="43" fontId="4" fillId="2" borderId="10" xfId="49" applyFont="1" applyFill="1" applyBorder="1" applyAlignment="1">
      <alignment horizontal="center" vertical="center" wrapText="1"/>
    </xf>
    <xf numFmtId="43" fontId="4" fillId="2" borderId="15" xfId="49" applyFont="1" applyFill="1" applyBorder="1" applyAlignment="1">
      <alignment horizontal="center" vertical="center" wrapText="1"/>
    </xf>
    <xf numFmtId="43" fontId="1" fillId="0" borderId="10" xfId="49" applyFont="1" applyBorder="1" applyAlignment="1">
      <alignment horizontal="right" vertical="center" wrapText="1"/>
    </xf>
    <xf numFmtId="43" fontId="28" fillId="34" borderId="15" xfId="49" applyFont="1" applyFill="1" applyBorder="1" applyAlignment="1">
      <alignment horizontal="right" vertical="center" wrapText="1"/>
    </xf>
    <xf numFmtId="43" fontId="2" fillId="0" borderId="10" xfId="49" applyFont="1" applyBorder="1" applyAlignment="1">
      <alignment horizontal="center"/>
    </xf>
    <xf numFmtId="43" fontId="2" fillId="0" borderId="15" xfId="49" applyFont="1" applyBorder="1" applyAlignment="1">
      <alignment horizontal="center"/>
    </xf>
    <xf numFmtId="164" fontId="6" fillId="0" borderId="10" xfId="49" applyNumberFormat="1" applyFont="1" applyBorder="1" applyAlignment="1">
      <alignment vertical="center" wrapText="1"/>
    </xf>
    <xf numFmtId="164" fontId="6" fillId="0" borderId="15" xfId="49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horizontal="right" wrapText="1"/>
    </xf>
    <xf numFmtId="43" fontId="2" fillId="0" borderId="10" xfId="49" applyFont="1" applyBorder="1" applyAlignment="1"/>
    <xf numFmtId="43" fontId="2" fillId="0" borderId="15" xfId="49" applyFont="1" applyBorder="1" applyAlignment="1"/>
    <xf numFmtId="0" fontId="29" fillId="0" borderId="10" xfId="0" applyFont="1" applyBorder="1" applyAlignment="1">
      <alignment vertical="center" wrapText="1"/>
    </xf>
    <xf numFmtId="4" fontId="29" fillId="0" borderId="10" xfId="0" applyNumberFormat="1" applyFont="1" applyBorder="1" applyAlignment="1">
      <alignment wrapText="1"/>
    </xf>
    <xf numFmtId="4" fontId="30" fillId="0" borderId="10" xfId="0" applyNumberFormat="1" applyFont="1" applyBorder="1" applyAlignment="1">
      <alignment horizontal="right" wrapText="1"/>
    </xf>
    <xf numFmtId="0" fontId="31" fillId="35" borderId="17" xfId="47" quotePrefix="1" applyFont="1" applyFill="1" applyBorder="1" applyAlignment="1">
      <alignment horizontal="left" vertical="center" wrapText="1"/>
    </xf>
    <xf numFmtId="43" fontId="3" fillId="0" borderId="10" xfId="49" applyFont="1" applyBorder="1" applyAlignment="1">
      <alignment horizontal="center"/>
    </xf>
    <xf numFmtId="0" fontId="31" fillId="35" borderId="10" xfId="47" quotePrefix="1" applyFont="1" applyFill="1" applyBorder="1" applyAlignment="1">
      <alignment horizontal="left" vertical="center" wrapText="1"/>
    </xf>
    <xf numFmtId="4" fontId="32" fillId="0" borderId="10" xfId="0" applyNumberFormat="1" applyFont="1" applyBorder="1" applyAlignment="1">
      <alignment horizontal="right" wrapText="1"/>
    </xf>
    <xf numFmtId="43" fontId="32" fillId="0" borderId="10" xfId="49" applyFont="1" applyBorder="1" applyAlignment="1">
      <alignment horizontal="right" wrapText="1"/>
    </xf>
    <xf numFmtId="43" fontId="32" fillId="34" borderId="15" xfId="49" applyFont="1" applyFill="1" applyBorder="1" applyAlignment="1">
      <alignment horizontal="right" wrapText="1"/>
    </xf>
    <xf numFmtId="4" fontId="30" fillId="0" borderId="10" xfId="0" applyNumberFormat="1" applyFont="1" applyBorder="1" applyAlignment="1">
      <alignment wrapText="1"/>
    </xf>
    <xf numFmtId="4" fontId="30" fillId="0" borderId="15" xfId="0" applyNumberFormat="1" applyFont="1" applyBorder="1" applyAlignment="1">
      <alignment horizontal="right" wrapText="1"/>
    </xf>
    <xf numFmtId="4" fontId="32" fillId="0" borderId="10" xfId="0" applyNumberFormat="1" applyFont="1" applyBorder="1" applyAlignment="1">
      <alignment wrapText="1"/>
    </xf>
    <xf numFmtId="43" fontId="3" fillId="0" borderId="15" xfId="49" applyFont="1" applyBorder="1" applyAlignment="1">
      <alignment horizontal="center"/>
    </xf>
    <xf numFmtId="0" fontId="29" fillId="0" borderId="0" xfId="0" applyFont="1"/>
    <xf numFmtId="43" fontId="29" fillId="0" borderId="0" xfId="49" applyFont="1"/>
    <xf numFmtId="43" fontId="29" fillId="0" borderId="0" xfId="49" applyFont="1" applyAlignment="1">
      <alignment horizontal="right"/>
    </xf>
    <xf numFmtId="43" fontId="29" fillId="0" borderId="0" xfId="49" applyFont="1" applyAlignment="1">
      <alignment horizontal="right" wrapText="1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4" fillId="2" borderId="12" xfId="49" applyFont="1" applyFill="1" applyBorder="1" applyAlignment="1">
      <alignment horizontal="center" vertical="center" wrapText="1"/>
    </xf>
    <xf numFmtId="43" fontId="4" fillId="2" borderId="13" xfId="49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50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9" builtinId="3"/>
    <cellStyle name="Dziesiętny 2" xfId="45" xr:uid="{C1A113AE-A910-4CB6-BAC9-ADD15BFF7618}"/>
    <cellStyle name="Dziesiętny 3" xfId="43" xr:uid="{B9234D0B-BDEC-463A-A3C5-973C51EFFB44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6" xr:uid="{4DAD4BBE-7DB7-447F-BF7B-6BC0A31C648D}"/>
    <cellStyle name="Normalny 3" xfId="42" xr:uid="{2AC46A1D-CF08-4A59-8429-72BEF5F9A6D1}"/>
    <cellStyle name="Obliczenia" xfId="11" builtinId="22" customBuiltin="1"/>
    <cellStyle name="Procentowy 2" xfId="44" xr:uid="{2290E0BF-73BE-4142-98F8-EEA8DABA0FF4}"/>
    <cellStyle name="S3" xfId="47" xr:uid="{EBF109AB-2A50-49EB-8F0D-3C98ABB1C440}"/>
    <cellStyle name="S6" xfId="48" xr:uid="{E21D033C-0DAF-4411-90C8-D0B1FA69755D}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workbookViewId="0">
      <selection activeCell="E20" sqref="E20"/>
    </sheetView>
  </sheetViews>
  <sheetFormatPr defaultColWidth="9.140625" defaultRowHeight="15.75" x14ac:dyDescent="0.25"/>
  <cols>
    <col min="1" max="1" width="6.140625" style="1" customWidth="1"/>
    <col min="2" max="3" width="9.140625" style="1"/>
    <col min="4" max="4" width="11.28515625" style="1" bestFit="1" customWidth="1"/>
    <col min="5" max="5" width="58.42578125" style="1" customWidth="1"/>
    <col min="6" max="6" width="18.140625" style="1" customWidth="1"/>
    <col min="7" max="7" width="16.5703125" style="1" customWidth="1"/>
    <col min="8" max="8" width="16.28515625" style="20" customWidth="1"/>
    <col min="9" max="9" width="16.7109375" style="20" customWidth="1"/>
    <col min="10" max="16384" width="9.140625" style="1"/>
  </cols>
  <sheetData>
    <row r="1" spans="1:9" ht="47.25" customHeight="1" x14ac:dyDescent="0.25">
      <c r="F1" s="50" t="s">
        <v>41</v>
      </c>
      <c r="G1" s="50"/>
      <c r="H1" s="50"/>
      <c r="I1" s="50"/>
    </row>
    <row r="2" spans="1:9" x14ac:dyDescent="0.25">
      <c r="F2" s="47"/>
      <c r="G2" s="47"/>
      <c r="H2" s="48"/>
      <c r="I2" s="49" t="s">
        <v>13</v>
      </c>
    </row>
    <row r="3" spans="1:9" x14ac:dyDescent="0.25">
      <c r="F3" s="47"/>
      <c r="G3" s="47"/>
      <c r="H3" s="48"/>
      <c r="I3" s="49" t="s">
        <v>42</v>
      </c>
    </row>
    <row r="4" spans="1:9" x14ac:dyDescent="0.25">
      <c r="F4" s="2"/>
    </row>
    <row r="5" spans="1:9" x14ac:dyDescent="0.25">
      <c r="A5" s="54" t="s">
        <v>33</v>
      </c>
      <c r="B5" s="54"/>
      <c r="C5" s="54"/>
      <c r="D5" s="54"/>
      <c r="E5" s="54"/>
      <c r="F5" s="54"/>
      <c r="G5" s="54"/>
      <c r="H5" s="54"/>
      <c r="I5" s="54"/>
    </row>
    <row r="6" spans="1:9" x14ac:dyDescent="0.25">
      <c r="A6" s="3"/>
      <c r="B6" s="3"/>
      <c r="C6" s="3"/>
      <c r="D6" s="3"/>
      <c r="E6" s="3"/>
      <c r="F6" s="3"/>
      <c r="G6" s="3"/>
      <c r="H6" s="21"/>
      <c r="I6" s="21"/>
    </row>
    <row r="7" spans="1:9" ht="16.5" thickBot="1" x14ac:dyDescent="0.3">
      <c r="F7" s="2"/>
      <c r="I7" s="22" t="s">
        <v>9</v>
      </c>
    </row>
    <row r="8" spans="1:9" ht="28.5" customHeight="1" thickTop="1" x14ac:dyDescent="0.25">
      <c r="A8" s="57" t="s">
        <v>0</v>
      </c>
      <c r="B8" s="59" t="s">
        <v>1</v>
      </c>
      <c r="C8" s="59"/>
      <c r="D8" s="59"/>
      <c r="E8" s="59" t="s">
        <v>2</v>
      </c>
      <c r="F8" s="59" t="s">
        <v>10</v>
      </c>
      <c r="G8" s="59" t="s">
        <v>7</v>
      </c>
      <c r="H8" s="55" t="s">
        <v>3</v>
      </c>
      <c r="I8" s="56"/>
    </row>
    <row r="9" spans="1:9" ht="57" x14ac:dyDescent="0.25">
      <c r="A9" s="58"/>
      <c r="B9" s="8" t="s">
        <v>4</v>
      </c>
      <c r="C9" s="8" t="s">
        <v>5</v>
      </c>
      <c r="D9" s="8" t="s">
        <v>6</v>
      </c>
      <c r="E9" s="60"/>
      <c r="F9" s="60"/>
      <c r="G9" s="60"/>
      <c r="H9" s="23" t="s">
        <v>11</v>
      </c>
      <c r="I9" s="24" t="s">
        <v>12</v>
      </c>
    </row>
    <row r="10" spans="1:9" s="4" customFormat="1" ht="11.25" x14ac:dyDescent="0.2">
      <c r="A10" s="9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29">
        <v>8</v>
      </c>
      <c r="I10" s="30">
        <v>9</v>
      </c>
    </row>
    <row r="11" spans="1:9" s="4" customFormat="1" ht="33.75" customHeight="1" x14ac:dyDescent="0.25">
      <c r="A11" s="11">
        <v>1</v>
      </c>
      <c r="B11" s="13" t="s">
        <v>34</v>
      </c>
      <c r="C11" s="12" t="s">
        <v>35</v>
      </c>
      <c r="D11" s="13" t="s">
        <v>37</v>
      </c>
      <c r="E11" s="34" t="s">
        <v>43</v>
      </c>
      <c r="F11" s="45">
        <v>2000000</v>
      </c>
      <c r="G11" s="40"/>
      <c r="H11" s="41"/>
      <c r="I11" s="42"/>
    </row>
    <row r="12" spans="1:9" s="4" customFormat="1" ht="29.25" customHeight="1" x14ac:dyDescent="0.25">
      <c r="A12" s="11">
        <v>2</v>
      </c>
      <c r="B12" s="13" t="s">
        <v>34</v>
      </c>
      <c r="C12" s="12" t="s">
        <v>35</v>
      </c>
      <c r="D12" s="13" t="s">
        <v>38</v>
      </c>
      <c r="E12" s="34" t="s">
        <v>36</v>
      </c>
      <c r="F12" s="35"/>
      <c r="G12" s="40">
        <v>2200000</v>
      </c>
      <c r="H12" s="41">
        <v>200000</v>
      </c>
      <c r="I12" s="42">
        <v>2000000</v>
      </c>
    </row>
    <row r="13" spans="1:9" s="4" customFormat="1" ht="31.5" customHeight="1" x14ac:dyDescent="0.25">
      <c r="A13" s="11">
        <v>3</v>
      </c>
      <c r="B13" s="13" t="s">
        <v>28</v>
      </c>
      <c r="C13" s="12" t="s">
        <v>29</v>
      </c>
      <c r="D13" s="13" t="s">
        <v>30</v>
      </c>
      <c r="E13" s="34" t="s">
        <v>43</v>
      </c>
      <c r="F13" s="43">
        <v>381731</v>
      </c>
      <c r="G13" s="31">
        <f t="shared" ref="G13:G30" si="0">H13+I13</f>
        <v>0</v>
      </c>
      <c r="H13" s="25"/>
      <c r="I13" s="26"/>
    </row>
    <row r="14" spans="1:9" s="4" customFormat="1" ht="27" customHeight="1" x14ac:dyDescent="0.25">
      <c r="A14" s="11">
        <v>4</v>
      </c>
      <c r="B14" s="5">
        <v>754</v>
      </c>
      <c r="C14" s="17">
        <v>75412</v>
      </c>
      <c r="D14" s="13" t="s">
        <v>14</v>
      </c>
      <c r="E14" s="18" t="s">
        <v>15</v>
      </c>
      <c r="F14" s="27"/>
      <c r="G14" s="31">
        <f t="shared" si="0"/>
        <v>87403</v>
      </c>
      <c r="H14" s="27">
        <v>1792</v>
      </c>
      <c r="I14" s="28">
        <v>85611</v>
      </c>
    </row>
    <row r="15" spans="1:9" s="4" customFormat="1" ht="28.5" customHeight="1" x14ac:dyDescent="0.25">
      <c r="A15" s="11">
        <v>5</v>
      </c>
      <c r="B15" s="5">
        <v>754</v>
      </c>
      <c r="C15" s="17">
        <v>75412</v>
      </c>
      <c r="D15" s="13" t="s">
        <v>14</v>
      </c>
      <c r="E15" s="18" t="s">
        <v>16</v>
      </c>
      <c r="F15" s="27"/>
      <c r="G15" s="31">
        <f t="shared" si="0"/>
        <v>194005</v>
      </c>
      <c r="H15" s="27">
        <v>2768</v>
      </c>
      <c r="I15" s="28">
        <v>191237</v>
      </c>
    </row>
    <row r="16" spans="1:9" s="4" customFormat="1" ht="26.25" customHeight="1" x14ac:dyDescent="0.25">
      <c r="A16" s="11">
        <v>6</v>
      </c>
      <c r="B16" s="5">
        <v>754</v>
      </c>
      <c r="C16" s="17">
        <v>75412</v>
      </c>
      <c r="D16" s="13" t="s">
        <v>14</v>
      </c>
      <c r="E16" s="18" t="s">
        <v>17</v>
      </c>
      <c r="F16" s="27"/>
      <c r="G16" s="31">
        <f t="shared" si="0"/>
        <v>106853</v>
      </c>
      <c r="H16" s="27">
        <v>1970</v>
      </c>
      <c r="I16" s="28">
        <v>104883</v>
      </c>
    </row>
    <row r="17" spans="1:9" s="4" customFormat="1" ht="48" customHeight="1" x14ac:dyDescent="0.25">
      <c r="A17" s="11">
        <v>7</v>
      </c>
      <c r="B17" s="5">
        <v>801</v>
      </c>
      <c r="C17" s="17">
        <v>80101</v>
      </c>
      <c r="D17" s="13" t="s">
        <v>30</v>
      </c>
      <c r="E17" s="34" t="s">
        <v>43</v>
      </c>
      <c r="F17" s="38">
        <v>2000000</v>
      </c>
      <c r="G17" s="31"/>
      <c r="H17" s="27"/>
      <c r="I17" s="28"/>
    </row>
    <row r="18" spans="1:9" s="4" customFormat="1" ht="26.25" customHeight="1" x14ac:dyDescent="0.25">
      <c r="A18" s="11">
        <v>8</v>
      </c>
      <c r="B18" s="5">
        <v>801</v>
      </c>
      <c r="C18" s="17">
        <v>80101</v>
      </c>
      <c r="D18" s="13" t="s">
        <v>39</v>
      </c>
      <c r="E18" s="18" t="s">
        <v>40</v>
      </c>
      <c r="F18" s="27"/>
      <c r="G18" s="36">
        <f>H18+I18</f>
        <v>2306500</v>
      </c>
      <c r="H18" s="38">
        <v>306500</v>
      </c>
      <c r="I18" s="46">
        <v>2000000</v>
      </c>
    </row>
    <row r="19" spans="1:9" s="4" customFormat="1" ht="24.75" customHeight="1" x14ac:dyDescent="0.25">
      <c r="A19" s="11">
        <v>9</v>
      </c>
      <c r="B19" s="5"/>
      <c r="C19" s="17"/>
      <c r="D19" s="13"/>
      <c r="E19" s="37" t="s">
        <v>31</v>
      </c>
      <c r="F19" s="38"/>
      <c r="G19" s="36">
        <f>SUM(G14:G16)</f>
        <v>388261</v>
      </c>
      <c r="H19" s="36">
        <f>SUM(H14:H16)</f>
        <v>6530</v>
      </c>
      <c r="I19" s="44">
        <f>SUM(I14:I16)</f>
        <v>381731</v>
      </c>
    </row>
    <row r="20" spans="1:9" s="4" customFormat="1" ht="35.25" customHeight="1" x14ac:dyDescent="0.25">
      <c r="A20" s="11">
        <v>10</v>
      </c>
      <c r="B20" s="5">
        <v>921</v>
      </c>
      <c r="C20" s="17">
        <v>92109</v>
      </c>
      <c r="D20" s="6">
        <v>6370</v>
      </c>
      <c r="E20" s="34" t="s">
        <v>43</v>
      </c>
      <c r="F20" s="38">
        <v>2278759</v>
      </c>
      <c r="G20" s="31">
        <f t="shared" si="0"/>
        <v>0</v>
      </c>
      <c r="H20" s="27"/>
      <c r="I20" s="28"/>
    </row>
    <row r="21" spans="1:9" s="4" customFormat="1" ht="28.5" customHeight="1" x14ac:dyDescent="0.25">
      <c r="A21" s="11">
        <v>11</v>
      </c>
      <c r="B21" s="5">
        <v>921</v>
      </c>
      <c r="C21" s="17">
        <v>92109</v>
      </c>
      <c r="D21" s="13" t="s">
        <v>14</v>
      </c>
      <c r="E21" s="19" t="s">
        <v>18</v>
      </c>
      <c r="F21" s="27"/>
      <c r="G21" s="31">
        <f t="shared" si="0"/>
        <v>136624</v>
      </c>
      <c r="H21" s="27">
        <v>12151</v>
      </c>
      <c r="I21" s="28">
        <v>124473</v>
      </c>
    </row>
    <row r="22" spans="1:9" s="4" customFormat="1" ht="30.75" customHeight="1" x14ac:dyDescent="0.25">
      <c r="A22" s="11">
        <v>12</v>
      </c>
      <c r="B22" s="5">
        <v>921</v>
      </c>
      <c r="C22" s="17">
        <v>92109</v>
      </c>
      <c r="D22" s="13" t="s">
        <v>14</v>
      </c>
      <c r="E22" s="19" t="s">
        <v>19</v>
      </c>
      <c r="F22" s="27"/>
      <c r="G22" s="31">
        <f t="shared" si="0"/>
        <v>230160</v>
      </c>
      <c r="H22" s="27">
        <v>13008</v>
      </c>
      <c r="I22" s="28">
        <v>217152</v>
      </c>
    </row>
    <row r="23" spans="1:9" s="4" customFormat="1" ht="31.5" customHeight="1" x14ac:dyDescent="0.25">
      <c r="A23" s="11">
        <v>13</v>
      </c>
      <c r="B23" s="5">
        <v>921</v>
      </c>
      <c r="C23" s="17">
        <v>92109</v>
      </c>
      <c r="D23" s="13" t="s">
        <v>14</v>
      </c>
      <c r="E23" s="19" t="s">
        <v>20</v>
      </c>
      <c r="F23" s="27"/>
      <c r="G23" s="31">
        <f t="shared" si="0"/>
        <v>531114</v>
      </c>
      <c r="H23" s="27">
        <v>15765</v>
      </c>
      <c r="I23" s="28">
        <v>515349</v>
      </c>
    </row>
    <row r="24" spans="1:9" s="4" customFormat="1" ht="27.75" customHeight="1" x14ac:dyDescent="0.25">
      <c r="A24" s="11">
        <v>14</v>
      </c>
      <c r="B24" s="5">
        <v>921</v>
      </c>
      <c r="C24" s="17">
        <v>92109</v>
      </c>
      <c r="D24" s="13" t="s">
        <v>14</v>
      </c>
      <c r="E24" s="19" t="s">
        <v>21</v>
      </c>
      <c r="F24" s="16"/>
      <c r="G24" s="31">
        <f t="shared" si="0"/>
        <v>148673</v>
      </c>
      <c r="H24" s="27">
        <v>12261</v>
      </c>
      <c r="I24" s="28">
        <v>136412</v>
      </c>
    </row>
    <row r="25" spans="1:9" s="4" customFormat="1" ht="31.5" customHeight="1" x14ac:dyDescent="0.25">
      <c r="A25" s="11">
        <v>15</v>
      </c>
      <c r="B25" s="5">
        <v>921</v>
      </c>
      <c r="C25" s="17">
        <v>92109</v>
      </c>
      <c r="D25" s="13" t="s">
        <v>14</v>
      </c>
      <c r="E25" s="19" t="s">
        <v>22</v>
      </c>
      <c r="F25" s="16"/>
      <c r="G25" s="31">
        <f t="shared" si="0"/>
        <v>137573</v>
      </c>
      <c r="H25" s="27">
        <v>12160</v>
      </c>
      <c r="I25" s="28">
        <v>125413</v>
      </c>
    </row>
    <row r="26" spans="1:9" s="4" customFormat="1" ht="27" customHeight="1" x14ac:dyDescent="0.25">
      <c r="A26" s="11">
        <v>16</v>
      </c>
      <c r="B26" s="5">
        <v>921</v>
      </c>
      <c r="C26" s="17">
        <v>92109</v>
      </c>
      <c r="D26" s="13" t="s">
        <v>14</v>
      </c>
      <c r="E26" s="19" t="s">
        <v>23</v>
      </c>
      <c r="F26" s="16"/>
      <c r="G26" s="31">
        <f t="shared" si="0"/>
        <v>145750</v>
      </c>
      <c r="H26" s="27">
        <v>12235</v>
      </c>
      <c r="I26" s="28">
        <v>133515</v>
      </c>
    </row>
    <row r="27" spans="1:9" s="4" customFormat="1" ht="27.75" customHeight="1" x14ac:dyDescent="0.25">
      <c r="A27" s="11">
        <v>17</v>
      </c>
      <c r="B27" s="5">
        <v>921</v>
      </c>
      <c r="C27" s="17">
        <v>92109</v>
      </c>
      <c r="D27" s="13" t="s">
        <v>14</v>
      </c>
      <c r="E27" s="19" t="s">
        <v>24</v>
      </c>
      <c r="F27" s="16"/>
      <c r="G27" s="31">
        <f t="shared" si="0"/>
        <v>160518</v>
      </c>
      <c r="H27" s="27">
        <v>12370</v>
      </c>
      <c r="I27" s="28">
        <v>148148</v>
      </c>
    </row>
    <row r="28" spans="1:9" s="4" customFormat="1" ht="28.5" customHeight="1" x14ac:dyDescent="0.25">
      <c r="A28" s="11">
        <v>18</v>
      </c>
      <c r="B28" s="5">
        <v>921</v>
      </c>
      <c r="C28" s="17">
        <v>92109</v>
      </c>
      <c r="D28" s="13" t="s">
        <v>14</v>
      </c>
      <c r="E28" s="19" t="s">
        <v>25</v>
      </c>
      <c r="F28" s="16"/>
      <c r="G28" s="31">
        <f t="shared" si="0"/>
        <v>137385</v>
      </c>
      <c r="H28" s="27">
        <v>12158</v>
      </c>
      <c r="I28" s="28">
        <v>125227</v>
      </c>
    </row>
    <row r="29" spans="1:9" s="4" customFormat="1" ht="26.25" customHeight="1" x14ac:dyDescent="0.25">
      <c r="A29" s="11">
        <v>19</v>
      </c>
      <c r="B29" s="5">
        <v>921</v>
      </c>
      <c r="C29" s="17">
        <v>92109</v>
      </c>
      <c r="D29" s="13" t="s">
        <v>14</v>
      </c>
      <c r="E29" s="19" t="s">
        <v>26</v>
      </c>
      <c r="F29" s="16"/>
      <c r="G29" s="31">
        <f t="shared" si="0"/>
        <v>136624</v>
      </c>
      <c r="H29" s="27">
        <v>12151</v>
      </c>
      <c r="I29" s="28">
        <v>124473</v>
      </c>
    </row>
    <row r="30" spans="1:9" ht="27" customHeight="1" x14ac:dyDescent="0.25">
      <c r="A30" s="11">
        <v>20</v>
      </c>
      <c r="B30" s="5">
        <v>921</v>
      </c>
      <c r="C30" s="17">
        <v>92109</v>
      </c>
      <c r="D30" s="15" t="s">
        <v>14</v>
      </c>
      <c r="E30" s="19" t="s">
        <v>27</v>
      </c>
      <c r="F30" s="7"/>
      <c r="G30" s="31">
        <f t="shared" si="0"/>
        <v>635409</v>
      </c>
      <c r="H30" s="32">
        <v>6812</v>
      </c>
      <c r="I30" s="33">
        <v>628597</v>
      </c>
    </row>
    <row r="31" spans="1:9" ht="19.5" customHeight="1" x14ac:dyDescent="0.25">
      <c r="A31" s="11">
        <v>21</v>
      </c>
      <c r="B31" s="5"/>
      <c r="C31" s="17"/>
      <c r="D31" s="15"/>
      <c r="E31" s="39" t="s">
        <v>32</v>
      </c>
      <c r="F31" s="7"/>
      <c r="G31" s="36">
        <f>SUM(G21:G30)</f>
        <v>2399830</v>
      </c>
      <c r="H31" s="36">
        <f>SUM(H21:H30)</f>
        <v>121071</v>
      </c>
      <c r="I31" s="44">
        <f>SUM(I21:I30)</f>
        <v>2278759</v>
      </c>
    </row>
    <row r="32" spans="1:9" ht="16.5" thickBot="1" x14ac:dyDescent="0.3">
      <c r="A32" s="51" t="s">
        <v>8</v>
      </c>
      <c r="B32" s="52"/>
      <c r="C32" s="52"/>
      <c r="D32" s="52"/>
      <c r="E32" s="53"/>
      <c r="F32" s="14">
        <f>SUM(F11:F30)</f>
        <v>6660490</v>
      </c>
      <c r="G32" s="14">
        <f>I32+H32</f>
        <v>7294591</v>
      </c>
      <c r="H32" s="14">
        <f>H12+H34+H19+H31+H18</f>
        <v>634101</v>
      </c>
      <c r="I32" s="14">
        <f>I12+I19+I31+I18</f>
        <v>6660490</v>
      </c>
    </row>
    <row r="33" ht="16.5" thickTop="1" x14ac:dyDescent="0.25"/>
  </sheetData>
  <mergeCells count="9">
    <mergeCell ref="F1:I1"/>
    <mergeCell ref="A32:E32"/>
    <mergeCell ref="A5:I5"/>
    <mergeCell ref="H8:I8"/>
    <mergeCell ref="A8:A9"/>
    <mergeCell ref="B8:D8"/>
    <mergeCell ref="G8:G9"/>
    <mergeCell ref="E8:E9"/>
    <mergeCell ref="F8:F9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 S</cp:lastModifiedBy>
  <cp:lastPrinted>2023-12-15T09:28:42Z</cp:lastPrinted>
  <dcterms:created xsi:type="dcterms:W3CDTF">2020-11-05T11:48:30Z</dcterms:created>
  <dcterms:modified xsi:type="dcterms:W3CDTF">2023-12-15T13:03:58Z</dcterms:modified>
</cp:coreProperties>
</file>