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4\DODATKOWE PLANY FINANSOWE\ŚRODKI COVID\"/>
    </mc:Choice>
  </mc:AlternateContent>
  <xr:revisionPtr revIDLastSave="0" documentId="13_ncr:1_{F4CD69DE-DC59-4CA2-889C-7719CEA50BDA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48" i="1"/>
  <c r="F51" i="1"/>
  <c r="F39" i="1" l="1"/>
  <c r="F12" i="1"/>
  <c r="F11" i="1" s="1"/>
  <c r="F23" i="1"/>
  <c r="F46" i="1"/>
  <c r="F45" i="1" s="1"/>
  <c r="F43" i="1"/>
  <c r="F18" i="1" l="1"/>
  <c r="F17" i="1" s="1"/>
  <c r="F21" i="1"/>
  <c r="F20" i="1" s="1"/>
  <c r="F9" i="1"/>
  <c r="F8" i="1" s="1"/>
  <c r="F49" i="1"/>
  <c r="F42" i="1"/>
  <c r="F15" i="1" l="1"/>
  <c r="F14" i="1" s="1"/>
  <c r="F26" i="1" s="1"/>
  <c r="F37" i="1" l="1"/>
  <c r="F36" i="1" s="1"/>
  <c r="F35" i="1"/>
</calcChain>
</file>

<file path=xl/sharedStrings.xml><?xml version="1.0" encoding="utf-8"?>
<sst xmlns="http://schemas.openxmlformats.org/spreadsheetml/2006/main" count="64" uniqueCount="38">
  <si>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</si>
  <si>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</si>
  <si>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</si>
  <si>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</si>
  <si>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</si>
  <si>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</si>
  <si>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</si>
  <si>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</si>
  <si>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</si>
  <si>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2. WYDATKI</t>
  </si>
  <si>
    <t>Rolnictwo i łowiectwo</t>
  </si>
  <si>
    <t>Infrastruktura wodociągowa wsi</t>
  </si>
  <si>
    <t>6370</t>
  </si>
  <si>
    <t>Bezpieczeństwo publiczne i ochrona przeciwpożarowa</t>
  </si>
  <si>
    <t>Ochotnicze straże pożarne</t>
  </si>
  <si>
    <t>Kultura i ochrona dziedzictwa narodowego</t>
  </si>
  <si>
    <t>Domy i ośrodki kultury, świetlice i kluby</t>
  </si>
  <si>
    <t>Poprawa efektywności energetycznej budynków i instalacji publicznych w Gminie Lidzbark Warmiński (termomodernizacja budynku OSP Runowo, OSP Stryjkowo, OSP Rogóż)</t>
  </si>
  <si>
    <t>Poprawa efektywności energetycznej budynków i instalacji publicznych w Gminie Lidzbark Warmiński (termomodernizacja świetlic w Blankach, Kłębowie, Kraszewie, Łaniewie, Miejskiej Woli, Miłogórzu, Morawie, Nowosadach, Sarnowie, GCK  Pilnik)</t>
  </si>
  <si>
    <t>600</t>
  </si>
  <si>
    <t>60016</t>
  </si>
  <si>
    <t>Transport i łączność</t>
  </si>
  <si>
    <t>OGÓŁEM 2024</t>
  </si>
  <si>
    <t>Szkoły podstawowe</t>
  </si>
  <si>
    <t>Oświata i wychowanie</t>
  </si>
  <si>
    <t>Przebudowa drogi gminnej w miejscowości Koniewo Osada, gmina Lidzbark Warmiński</t>
  </si>
  <si>
    <t xml:space="preserve">Poprawa efektywności energetycznej Szkoły Podstawowej w Kraszewie  </t>
  </si>
  <si>
    <t>Środki otrzymane z Rzadowego Funduszu Polski Ład: Program Inwestycji Strategicznych na realizację zadań inwestycyjnych.</t>
  </si>
  <si>
    <t>6090</t>
  </si>
  <si>
    <t>Środki z Funduszu Przeciwdziałania COVID-19 na finansowanie lub dofinansowanie kosztów realizacji inwestrycji i zakupów inwestycyjnych związanych z przeciwdziałaniem COVID -19</t>
  </si>
  <si>
    <t>Ochrona zabytków i opieka nad zabytkami</t>
  </si>
  <si>
    <t>Administracja publiczna</t>
  </si>
  <si>
    <t>Urzędy gmin (miast i maist na prawach powiatu)</t>
  </si>
  <si>
    <t>Poprawa efektywności energetycznej budynku Urzędu Gminy Lidzbark Warmiński</t>
  </si>
  <si>
    <t>6570</t>
  </si>
  <si>
    <t>Dotacja celowa przekazana z budżetu na finansowanie lub dofinansowanie zadań inwestycyjnych obiektów zabytkowych jednostkom niezaliczanym do sektora finansów publicznych.</t>
  </si>
  <si>
    <t xml:space="preserve">Plan finansowy dla wydzielonego rachunku środków Rządowego Funduszu Polski Ład:Program Inwestycji Strategicznych w ramach Funduszu Przeciwdziałania COVID-19 w zakresie dochodów, przychodów i wydatków z uwzględnieniem finansowania inwestycji </t>
  </si>
  <si>
    <t>Załącznik Nr 1 do Zarządzenia Nr 694/2024                                                             Wójta Gminy Lidzbark Warmiński z dnia         7 marca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</si>
</sst>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indexed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7" fillId="0" borderId="0"/>
    <xf numFmtId="164" fontId="8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9" fillId="3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3" borderId="6" xfId="1" quotePrefix="1" applyFill="1" applyBorder="1" applyAlignment="1">
      <alignment horizontal="left" vertical="center" wrapText="1"/>
    </xf>
    <xf numFmtId="4" fontId="3" fillId="2" borderId="3" xfId="0" applyNumberFormat="1" applyFont="1" applyFill="1" applyBorder="1"/>
    <xf numFmtId="0" fontId="1" fillId="0" borderId="2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43" fontId="1" fillId="0" borderId="1" xfId="4" applyFont="1" applyBorder="1" applyAlignment="1">
      <alignment horizontal="center" vertical="center"/>
    </xf>
    <xf numFmtId="43" fontId="13" fillId="3" borderId="1" xfId="4" applyFont="1" applyFill="1" applyBorder="1" applyAlignment="1">
      <alignment horizontal="right" vertical="center"/>
    </xf>
    <xf numFmtId="0" fontId="6" fillId="3" borderId="1" xfId="1" quotePrefix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53"/>
  <sheetViews>
    <sheetView tabSelected="1" zoomScaleNormal="100" workbookViewId="0">
      <selection activeCell="D1" sqref="D1:F1"/>
    </sheetView>
  </sheetViews>
  <sheetFormatPr defaultRowHeight="12.75" x14ac:dyDescent="0.2"/>
  <cols>
    <col min="1" max="1" width="8.7109375" style="1" customWidth="1"/>
    <col min="2" max="2" width="5.5703125" style="1" customWidth="1"/>
    <col min="3" max="4" width="6.7109375" style="14" customWidth="1"/>
    <col min="5" max="5" width="53.42578125" style="1" customWidth="1"/>
    <col min="6" max="6" width="32.710937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53.25" customHeight="1" x14ac:dyDescent="0.2">
      <c r="D1" s="57" t="s">
        <v>37</v>
      </c>
      <c r="E1" s="57"/>
      <c r="F1" s="57"/>
    </row>
    <row r="3" spans="1:6" ht="54.75" customHeight="1" x14ac:dyDescent="0.2">
      <c r="A3" s="58" t="s">
        <v>36</v>
      </c>
      <c r="B3" s="58"/>
      <c r="C3" s="58"/>
      <c r="D3" s="58"/>
      <c r="E3" s="58"/>
      <c r="F3" s="58"/>
    </row>
    <row r="4" spans="1:6" ht="7.5" customHeight="1" x14ac:dyDescent="0.2">
      <c r="A4" s="59"/>
      <c r="B4" s="59"/>
      <c r="C4" s="59"/>
      <c r="D4" s="59"/>
      <c r="E4" s="59"/>
      <c r="F4" s="59"/>
    </row>
    <row r="5" spans="1:6" x14ac:dyDescent="0.2">
      <c r="A5" s="4" t="s">
        <v>6</v>
      </c>
    </row>
    <row r="6" spans="1:6" ht="6" customHeight="1" x14ac:dyDescent="0.2"/>
    <row r="7" spans="1:6" s="5" customFormat="1" ht="29.25" customHeight="1" x14ac:dyDescent="0.25">
      <c r="A7" s="17" t="s">
        <v>0</v>
      </c>
      <c r="B7" s="60" t="s">
        <v>1</v>
      </c>
      <c r="C7" s="60"/>
      <c r="D7" s="60"/>
      <c r="E7" s="16" t="s">
        <v>2</v>
      </c>
      <c r="F7" s="8" t="s">
        <v>3</v>
      </c>
    </row>
    <row r="8" spans="1:6" ht="18" customHeight="1" x14ac:dyDescent="0.2">
      <c r="A8" s="37">
        <v>2024</v>
      </c>
      <c r="B8" s="42" t="s">
        <v>19</v>
      </c>
      <c r="C8" s="55" t="s">
        <v>10</v>
      </c>
      <c r="D8" s="55"/>
      <c r="E8" s="55"/>
      <c r="F8" s="9">
        <f>F9</f>
        <v>2000000</v>
      </c>
    </row>
    <row r="9" spans="1:6" ht="16.5" customHeight="1" x14ac:dyDescent="0.2">
      <c r="A9" s="38"/>
      <c r="B9" s="43"/>
      <c r="C9" s="19" t="s">
        <v>20</v>
      </c>
      <c r="D9" s="54" t="s">
        <v>21</v>
      </c>
      <c r="E9" s="54"/>
      <c r="F9" s="10">
        <f>F10</f>
        <v>2000000</v>
      </c>
    </row>
    <row r="10" spans="1:6" ht="56.25" customHeight="1" x14ac:dyDescent="0.2">
      <c r="A10" s="38"/>
      <c r="B10" s="44"/>
      <c r="C10" s="15"/>
      <c r="D10" s="19" t="s">
        <v>12</v>
      </c>
      <c r="E10" s="20" t="s">
        <v>27</v>
      </c>
      <c r="F10" s="10">
        <v>2000000</v>
      </c>
    </row>
    <row r="11" spans="1:6" ht="25.5" customHeight="1" x14ac:dyDescent="0.2">
      <c r="A11" s="38"/>
      <c r="B11" s="37">
        <v>750</v>
      </c>
      <c r="C11" s="33" t="s">
        <v>31</v>
      </c>
      <c r="D11" s="34"/>
      <c r="E11" s="35"/>
      <c r="F11" s="9">
        <f>F12</f>
        <v>1300000</v>
      </c>
    </row>
    <row r="12" spans="1:6" ht="24" customHeight="1" x14ac:dyDescent="0.2">
      <c r="A12" s="38"/>
      <c r="B12" s="38"/>
      <c r="C12" s="15">
        <v>75023</v>
      </c>
      <c r="D12" s="36" t="s">
        <v>32</v>
      </c>
      <c r="E12" s="36"/>
      <c r="F12" s="10">
        <f>F13</f>
        <v>1300000</v>
      </c>
    </row>
    <row r="13" spans="1:6" ht="44.25" customHeight="1" x14ac:dyDescent="0.2">
      <c r="A13" s="38"/>
      <c r="B13" s="39"/>
      <c r="C13" s="15"/>
      <c r="D13" s="19" t="s">
        <v>28</v>
      </c>
      <c r="E13" s="20" t="s">
        <v>29</v>
      </c>
      <c r="F13" s="10">
        <v>1300000</v>
      </c>
    </row>
    <row r="14" spans="1:6" ht="21.75" customHeight="1" x14ac:dyDescent="0.2">
      <c r="A14" s="38"/>
      <c r="B14" s="37">
        <v>754</v>
      </c>
      <c r="C14" s="33" t="s">
        <v>13</v>
      </c>
      <c r="D14" s="50"/>
      <c r="E14" s="51"/>
      <c r="F14" s="9">
        <f>F15</f>
        <v>381731</v>
      </c>
    </row>
    <row r="15" spans="1:6" ht="21" customHeight="1" x14ac:dyDescent="0.2">
      <c r="A15" s="38"/>
      <c r="B15" s="38"/>
      <c r="C15" s="15">
        <v>75412</v>
      </c>
      <c r="D15" s="48" t="s">
        <v>14</v>
      </c>
      <c r="E15" s="49"/>
      <c r="F15" s="10">
        <f>F16</f>
        <v>381731</v>
      </c>
    </row>
    <row r="16" spans="1:6" ht="37.5" customHeight="1" x14ac:dyDescent="0.2">
      <c r="A16" s="38"/>
      <c r="B16" s="39"/>
      <c r="C16" s="15"/>
      <c r="D16" s="19" t="s">
        <v>12</v>
      </c>
      <c r="E16" s="20" t="s">
        <v>27</v>
      </c>
      <c r="F16" s="10">
        <v>381731</v>
      </c>
    </row>
    <row r="17" spans="1:6" s="25" customFormat="1" ht="21.75" customHeight="1" x14ac:dyDescent="0.2">
      <c r="A17" s="38"/>
      <c r="B17" s="37">
        <v>801</v>
      </c>
      <c r="C17" s="33" t="s">
        <v>24</v>
      </c>
      <c r="D17" s="34"/>
      <c r="E17" s="35"/>
      <c r="F17" s="9">
        <f>F18</f>
        <v>2000000</v>
      </c>
    </row>
    <row r="18" spans="1:6" ht="21" customHeight="1" x14ac:dyDescent="0.2">
      <c r="A18" s="38"/>
      <c r="B18" s="38"/>
      <c r="C18" s="15">
        <v>80101</v>
      </c>
      <c r="D18" s="36" t="s">
        <v>23</v>
      </c>
      <c r="E18" s="36"/>
      <c r="F18" s="10">
        <f>F19</f>
        <v>2000000</v>
      </c>
    </row>
    <row r="19" spans="1:6" ht="42" customHeight="1" x14ac:dyDescent="0.2">
      <c r="A19" s="38"/>
      <c r="B19" s="39"/>
      <c r="C19" s="15"/>
      <c r="D19" s="19" t="s">
        <v>12</v>
      </c>
      <c r="E19" s="20" t="s">
        <v>27</v>
      </c>
      <c r="F19" s="10">
        <v>2000000</v>
      </c>
    </row>
    <row r="20" spans="1:6" ht="22.5" customHeight="1" x14ac:dyDescent="0.2">
      <c r="A20" s="38"/>
      <c r="B20" s="37">
        <v>921</v>
      </c>
      <c r="C20" s="33" t="s">
        <v>15</v>
      </c>
      <c r="D20" s="50"/>
      <c r="E20" s="51"/>
      <c r="F20" s="9">
        <f>F21+F23</f>
        <v>4474724</v>
      </c>
    </row>
    <row r="21" spans="1:6" ht="18" customHeight="1" x14ac:dyDescent="0.2">
      <c r="A21" s="38"/>
      <c r="B21" s="38"/>
      <c r="C21" s="15">
        <v>92109</v>
      </c>
      <c r="D21" s="48" t="s">
        <v>16</v>
      </c>
      <c r="E21" s="49"/>
      <c r="F21" s="10">
        <f>F22</f>
        <v>2278759</v>
      </c>
    </row>
    <row r="22" spans="1:6" ht="36" customHeight="1" x14ac:dyDescent="0.2">
      <c r="A22" s="38"/>
      <c r="B22" s="38"/>
      <c r="C22" s="15"/>
      <c r="D22" s="19" t="s">
        <v>12</v>
      </c>
      <c r="E22" s="20" t="s">
        <v>27</v>
      </c>
      <c r="F22" s="10">
        <v>2278759</v>
      </c>
    </row>
    <row r="23" spans="1:6" ht="19.5" customHeight="1" x14ac:dyDescent="0.2">
      <c r="A23" s="38"/>
      <c r="B23" s="38"/>
      <c r="C23" s="15">
        <v>92120</v>
      </c>
      <c r="D23" s="61" t="s">
        <v>30</v>
      </c>
      <c r="E23" s="62"/>
      <c r="F23" s="10">
        <f>F24</f>
        <v>2195965</v>
      </c>
    </row>
    <row r="24" spans="1:6" ht="56.25" customHeight="1" x14ac:dyDescent="0.2">
      <c r="A24" s="39"/>
      <c r="B24" s="39"/>
      <c r="C24" s="15"/>
      <c r="D24" s="19" t="s">
        <v>28</v>
      </c>
      <c r="E24" s="20" t="s">
        <v>29</v>
      </c>
      <c r="F24" s="10">
        <v>2195965</v>
      </c>
    </row>
    <row r="25" spans="1:6" ht="56.25" hidden="1" customHeight="1" x14ac:dyDescent="0.2">
      <c r="A25" s="28"/>
      <c r="B25" s="6"/>
      <c r="C25" s="15"/>
      <c r="D25" s="19"/>
      <c r="E25" s="20"/>
      <c r="F25" s="10"/>
    </row>
    <row r="26" spans="1:6" ht="15.75" customHeight="1" x14ac:dyDescent="0.2">
      <c r="A26" s="60" t="s">
        <v>22</v>
      </c>
      <c r="B26" s="60"/>
      <c r="C26" s="60"/>
      <c r="D26" s="60"/>
      <c r="E26" s="60"/>
      <c r="F26" s="11">
        <f>F20+F14+F8+F17+F11</f>
        <v>10156455</v>
      </c>
    </row>
    <row r="27" spans="1:6" ht="6.75" customHeight="1" x14ac:dyDescent="0.2"/>
    <row r="28" spans="1:6" x14ac:dyDescent="0.2">
      <c r="A28" s="4" t="s">
        <v>9</v>
      </c>
    </row>
    <row r="29" spans="1:6" ht="6.75" customHeight="1" x14ac:dyDescent="0.2"/>
    <row r="30" spans="1:6" ht="24.75" customHeight="1" x14ac:dyDescent="0.2">
      <c r="A30" s="17" t="s">
        <v>0</v>
      </c>
      <c r="B30" s="60" t="s">
        <v>1</v>
      </c>
      <c r="C30" s="60"/>
      <c r="D30" s="60"/>
      <c r="E30" s="16" t="s">
        <v>4</v>
      </c>
      <c r="F30" s="8" t="s">
        <v>3</v>
      </c>
    </row>
    <row r="31" spans="1:6" ht="16.5" hidden="1" customHeight="1" x14ac:dyDescent="0.2">
      <c r="A31" s="37">
        <v>2024</v>
      </c>
      <c r="B31" s="6"/>
      <c r="C31" s="15">
        <v>60016</v>
      </c>
      <c r="D31" s="52" t="s">
        <v>5</v>
      </c>
      <c r="E31" s="53"/>
      <c r="F31" s="10"/>
    </row>
    <row r="32" spans="1:6" ht="16.5" hidden="1" customHeight="1" x14ac:dyDescent="0.2">
      <c r="A32" s="38"/>
      <c r="B32" s="6"/>
      <c r="C32" s="15"/>
      <c r="D32" s="12"/>
      <c r="E32" s="13"/>
      <c r="F32" s="10"/>
    </row>
    <row r="33" spans="1:6" ht="16.5" hidden="1" customHeight="1" x14ac:dyDescent="0.2">
      <c r="A33" s="38"/>
      <c r="B33" s="6"/>
      <c r="C33" s="15"/>
      <c r="D33" s="12"/>
      <c r="E33" s="13"/>
      <c r="F33" s="10"/>
    </row>
    <row r="34" spans="1:6" ht="54.75" hidden="1" customHeight="1" x14ac:dyDescent="0.2">
      <c r="A34" s="38"/>
      <c r="B34" s="6"/>
      <c r="C34" s="15"/>
      <c r="D34" s="15">
        <v>6050</v>
      </c>
      <c r="E34" s="7" t="s">
        <v>7</v>
      </c>
      <c r="F34" s="10"/>
    </row>
    <row r="35" spans="1:6" ht="54.75" hidden="1" customHeight="1" x14ac:dyDescent="0.2">
      <c r="A35" s="38"/>
      <c r="B35" s="6"/>
      <c r="C35" s="15"/>
      <c r="D35" s="15"/>
      <c r="E35" s="7" t="s">
        <v>8</v>
      </c>
      <c r="F35" s="10">
        <f>400000-400000</f>
        <v>0</v>
      </c>
    </row>
    <row r="36" spans="1:6" ht="16.5" customHeight="1" x14ac:dyDescent="0.2">
      <c r="A36" s="38"/>
      <c r="B36" s="42" t="s">
        <v>19</v>
      </c>
      <c r="C36" s="55" t="s">
        <v>10</v>
      </c>
      <c r="D36" s="55"/>
      <c r="E36" s="55"/>
      <c r="F36" s="9">
        <f>F37</f>
        <v>2000000</v>
      </c>
    </row>
    <row r="37" spans="1:6" ht="16.5" customHeight="1" x14ac:dyDescent="0.2">
      <c r="A37" s="38"/>
      <c r="B37" s="43"/>
      <c r="C37" s="19" t="s">
        <v>20</v>
      </c>
      <c r="D37" s="54" t="s">
        <v>11</v>
      </c>
      <c r="E37" s="54"/>
      <c r="F37" s="10">
        <f>F38</f>
        <v>2000000</v>
      </c>
    </row>
    <row r="38" spans="1:6" ht="30" customHeight="1" x14ac:dyDescent="0.2">
      <c r="A38" s="38"/>
      <c r="B38" s="44"/>
      <c r="C38" s="15"/>
      <c r="D38" s="6">
        <v>6370</v>
      </c>
      <c r="E38" s="26" t="s">
        <v>25</v>
      </c>
      <c r="F38" s="18">
        <v>2000000</v>
      </c>
    </row>
    <row r="39" spans="1:6" ht="18.75" customHeight="1" x14ac:dyDescent="0.2">
      <c r="A39" s="38"/>
      <c r="B39" s="40">
        <v>750</v>
      </c>
      <c r="C39" s="33" t="s">
        <v>31</v>
      </c>
      <c r="D39" s="34"/>
      <c r="E39" s="35"/>
      <c r="F39" s="31">
        <f>F40</f>
        <v>1300000</v>
      </c>
    </row>
    <row r="40" spans="1:6" ht="21" customHeight="1" x14ac:dyDescent="0.2">
      <c r="A40" s="38"/>
      <c r="B40" s="45"/>
      <c r="C40" s="23">
        <v>75023</v>
      </c>
      <c r="D40" s="36" t="s">
        <v>32</v>
      </c>
      <c r="E40" s="36"/>
      <c r="F40" s="30">
        <v>1300000</v>
      </c>
    </row>
    <row r="41" spans="1:6" ht="30.75" customHeight="1" x14ac:dyDescent="0.2">
      <c r="A41" s="38"/>
      <c r="B41" s="41"/>
      <c r="C41" s="23"/>
      <c r="D41" s="29">
        <v>6580</v>
      </c>
      <c r="E41" s="27" t="s">
        <v>33</v>
      </c>
      <c r="F41" s="18">
        <v>1300000</v>
      </c>
    </row>
    <row r="42" spans="1:6" ht="25.5" customHeight="1" x14ac:dyDescent="0.2">
      <c r="A42" s="38"/>
      <c r="B42" s="37">
        <v>754</v>
      </c>
      <c r="C42" s="33" t="s">
        <v>13</v>
      </c>
      <c r="D42" s="50"/>
      <c r="E42" s="51"/>
      <c r="F42" s="9">
        <f>F43</f>
        <v>381731</v>
      </c>
    </row>
    <row r="43" spans="1:6" ht="18.75" customHeight="1" x14ac:dyDescent="0.2">
      <c r="A43" s="38"/>
      <c r="B43" s="38"/>
      <c r="C43" s="15">
        <v>75412</v>
      </c>
      <c r="D43" s="48" t="s">
        <v>14</v>
      </c>
      <c r="E43" s="49"/>
      <c r="F43" s="10">
        <f>F44</f>
        <v>381731</v>
      </c>
    </row>
    <row r="44" spans="1:6" ht="63.75" x14ac:dyDescent="0.2">
      <c r="A44" s="38"/>
      <c r="B44" s="39"/>
      <c r="C44" s="15"/>
      <c r="D44" s="19" t="s">
        <v>12</v>
      </c>
      <c r="E44" s="21" t="s">
        <v>17</v>
      </c>
      <c r="F44" s="10">
        <v>381731</v>
      </c>
    </row>
    <row r="45" spans="1:6" s="25" customFormat="1" ht="12.75" customHeight="1" x14ac:dyDescent="0.2">
      <c r="A45" s="38"/>
      <c r="B45" s="37">
        <v>801</v>
      </c>
      <c r="C45" s="33" t="s">
        <v>24</v>
      </c>
      <c r="D45" s="34"/>
      <c r="E45" s="35"/>
      <c r="F45" s="9">
        <f>F46</f>
        <v>2000000</v>
      </c>
    </row>
    <row r="46" spans="1:6" ht="12.75" customHeight="1" x14ac:dyDescent="0.2">
      <c r="A46" s="38"/>
      <c r="B46" s="38"/>
      <c r="C46" s="23">
        <v>80101</v>
      </c>
      <c r="D46" s="56" t="s">
        <v>23</v>
      </c>
      <c r="E46" s="56"/>
      <c r="F46" s="10">
        <f>F47</f>
        <v>2000000</v>
      </c>
    </row>
    <row r="47" spans="1:6" ht="24" x14ac:dyDescent="0.2">
      <c r="A47" s="38"/>
      <c r="B47" s="39"/>
      <c r="C47" s="23"/>
      <c r="D47" s="24"/>
      <c r="E47" s="27" t="s">
        <v>26</v>
      </c>
      <c r="F47" s="10">
        <v>2000000</v>
      </c>
    </row>
    <row r="48" spans="1:6" ht="15" x14ac:dyDescent="0.2">
      <c r="A48" s="38"/>
      <c r="B48" s="37">
        <v>921</v>
      </c>
      <c r="C48" s="33" t="s">
        <v>15</v>
      </c>
      <c r="D48" s="50"/>
      <c r="E48" s="51"/>
      <c r="F48" s="9">
        <f>F49+F51</f>
        <v>4474724</v>
      </c>
    </row>
    <row r="49" spans="1:6" ht="15" x14ac:dyDescent="0.2">
      <c r="A49" s="38"/>
      <c r="B49" s="38"/>
      <c r="C49" s="40">
        <v>92109</v>
      </c>
      <c r="D49" s="48" t="s">
        <v>16</v>
      </c>
      <c r="E49" s="49"/>
      <c r="F49" s="10">
        <f>F50</f>
        <v>2278759</v>
      </c>
    </row>
    <row r="50" spans="1:6" ht="76.5" x14ac:dyDescent="0.2">
      <c r="A50" s="38"/>
      <c r="B50" s="38"/>
      <c r="C50" s="41"/>
      <c r="D50" s="19" t="s">
        <v>12</v>
      </c>
      <c r="E50" s="32" t="s">
        <v>18</v>
      </c>
      <c r="F50" s="10">
        <v>2278759</v>
      </c>
    </row>
    <row r="51" spans="1:6" ht="15" customHeight="1" x14ac:dyDescent="0.2">
      <c r="A51" s="38"/>
      <c r="B51" s="38"/>
      <c r="C51" s="40">
        <v>92120</v>
      </c>
      <c r="D51" s="36" t="s">
        <v>30</v>
      </c>
      <c r="E51" s="36"/>
      <c r="F51" s="10">
        <f>F52</f>
        <v>2195965</v>
      </c>
    </row>
    <row r="52" spans="1:6" ht="63.75" x14ac:dyDescent="0.2">
      <c r="A52" s="39"/>
      <c r="B52" s="39"/>
      <c r="C52" s="41"/>
      <c r="D52" s="19" t="s">
        <v>34</v>
      </c>
      <c r="E52" s="32" t="s">
        <v>35</v>
      </c>
      <c r="F52" s="10">
        <v>2195965</v>
      </c>
    </row>
    <row r="53" spans="1:6" ht="15" x14ac:dyDescent="0.25">
      <c r="A53" s="46" t="s">
        <v>22</v>
      </c>
      <c r="B53" s="47"/>
      <c r="C53" s="47"/>
      <c r="D53" s="47"/>
      <c r="E53" s="47"/>
      <c r="F53" s="22">
        <f>F36+F42+F48+F45+F39</f>
        <v>10156455</v>
      </c>
    </row>
  </sheetData>
  <mergeCells count="44">
    <mergeCell ref="B30:D30"/>
    <mergeCell ref="C8:E8"/>
    <mergeCell ref="D9:E9"/>
    <mergeCell ref="A26:E26"/>
    <mergeCell ref="B7:D7"/>
    <mergeCell ref="C14:E14"/>
    <mergeCell ref="D15:E15"/>
    <mergeCell ref="C20:E20"/>
    <mergeCell ref="C17:E17"/>
    <mergeCell ref="D18:E18"/>
    <mergeCell ref="D23:E23"/>
    <mergeCell ref="B11:B13"/>
    <mergeCell ref="B14:B16"/>
    <mergeCell ref="C11:E11"/>
    <mergeCell ref="D12:E12"/>
    <mergeCell ref="B8:B10"/>
    <mergeCell ref="D1:F1"/>
    <mergeCell ref="A3:F3"/>
    <mergeCell ref="A4:F4"/>
    <mergeCell ref="B17:B19"/>
    <mergeCell ref="B20:B24"/>
    <mergeCell ref="B36:B38"/>
    <mergeCell ref="B39:B41"/>
    <mergeCell ref="A53:E53"/>
    <mergeCell ref="D21:E21"/>
    <mergeCell ref="C42:E42"/>
    <mergeCell ref="D43:E43"/>
    <mergeCell ref="C48:E48"/>
    <mergeCell ref="D49:E49"/>
    <mergeCell ref="D31:E31"/>
    <mergeCell ref="D37:E37"/>
    <mergeCell ref="C36:E36"/>
    <mergeCell ref="C45:E45"/>
    <mergeCell ref="D46:E46"/>
    <mergeCell ref="A8:A24"/>
    <mergeCell ref="C39:E39"/>
    <mergeCell ref="D40:E40"/>
    <mergeCell ref="D51:E51"/>
    <mergeCell ref="A31:A52"/>
    <mergeCell ref="B42:B44"/>
    <mergeCell ref="B45:B47"/>
    <mergeCell ref="B48:B52"/>
    <mergeCell ref="C51:C52"/>
    <mergeCell ref="C49:C50"/>
  </mergeCells>
  <pageMargins left="1.1000000000000001" right="0.7" top="0.75" bottom="0.75" header="0.3" footer="0.3"/>
  <pageSetup paperSize="9" scale="6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2024-03-13T12:32:19Z</cp:lastPrinted>
  <dcterms:created xsi:type="dcterms:W3CDTF">2020-10-24T04:55:47Z</dcterms:created>
  <dcterms:modified xsi:type="dcterms:W3CDTF">2024-03-13T12:32:21Z</dcterms:modified>
</cp:coreProperties>
</file>