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S\OneDrive\Pulpit\2023\wykonanie budżetu 2023\"/>
    </mc:Choice>
  </mc:AlternateContent>
  <xr:revisionPtr revIDLastSave="0" documentId="13_ncr:1_{FEE22206-226B-4B81-8654-A57FA34C338C}" xr6:coauthVersionLast="47" xr6:coauthVersionMax="47" xr10:uidLastSave="{00000000-0000-0000-0000-000000000000}"/>
  <bookViews>
    <workbookView xWindow="3150" yWindow="3150" windowWidth="21510" windowHeight="11340" xr2:uid="{89BAB876-D5EB-4995-BC31-6172A6526FF6}"/>
  </bookViews>
  <sheets>
    <sheet name="Arkusz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2" i="1" l="1"/>
  <c r="G26" i="1"/>
  <c r="B34" i="1"/>
  <c r="G25" i="1"/>
  <c r="G30" i="1"/>
  <c r="G29" i="1"/>
  <c r="G28" i="1"/>
  <c r="G2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31" i="1"/>
  <c r="G33" i="1"/>
  <c r="G7" i="1"/>
  <c r="G6" i="1"/>
  <c r="C34" i="1"/>
  <c r="D34" i="1"/>
  <c r="E34" i="1"/>
  <c r="F34" i="1"/>
  <c r="G34" i="1" l="1"/>
</calcChain>
</file>

<file path=xl/sharedStrings.xml><?xml version="1.0" encoding="utf-8"?>
<sst xmlns="http://schemas.openxmlformats.org/spreadsheetml/2006/main" count="66" uniqueCount="44">
  <si>
    <t>Nazwa i cel</t>
  </si>
  <si>
    <t xml:space="preserve">Łączne nakłady finansowe </t>
  </si>
  <si>
    <t>Okres realizacji</t>
  </si>
  <si>
    <t xml:space="preserve">Budowa stacji uzdatniania wody w Blankach </t>
  </si>
  <si>
    <t>2021-2023</t>
  </si>
  <si>
    <t>2022-2023</t>
  </si>
  <si>
    <t xml:space="preserve">Rozbudowa oczyszczalni ścieków w Rogóżu </t>
  </si>
  <si>
    <t xml:space="preserve">Rozbudowa Stacji Uzdatniania Wody w Redach </t>
  </si>
  <si>
    <t xml:space="preserve">Cyberbezpieczny Urząd - doradztwo techniczne </t>
  </si>
  <si>
    <t xml:space="preserve">Konserwacja urządzeń dźwigowych </t>
  </si>
  <si>
    <t xml:space="preserve">Audyt wewnętrzny </t>
  </si>
  <si>
    <t xml:space="preserve">System monitoringu i wizualizacji  obiektów  wodno-kanalizacyjnych </t>
  </si>
  <si>
    <t xml:space="preserve">Usługi telekomunikacyjne </t>
  </si>
  <si>
    <t xml:space="preserve">Kompleksowa usługa oświetleniowa </t>
  </si>
  <si>
    <t>Stopień zaawansowania realizacji programów wieloletnich</t>
  </si>
  <si>
    <t xml:space="preserve">Poprawa efektywności energetycznej budynków i instalacji publicznych w Gminie Lidzbark Warmiński (termomodernizacja świetlicy w Blankach) </t>
  </si>
  <si>
    <t xml:space="preserve">Poprawa efektywności energetycznej budynków i instalacji publicznych w Gminie Lidzbark Warmiński (termomodernizacja świetlicy w Kłębowie ) </t>
  </si>
  <si>
    <t>2022-2024</t>
  </si>
  <si>
    <t>Plan na 2023</t>
  </si>
  <si>
    <t>Wykonanie za 2023r.</t>
  </si>
  <si>
    <t>Wykonanie narastająco na dzień 31.12.2023</t>
  </si>
  <si>
    <t>Stopień realizacji programu narastająco na dzień 31.12.2023 (%)</t>
  </si>
  <si>
    <t>2023-2024</t>
  </si>
  <si>
    <t xml:space="preserve">Poprawa efektywności energetycznej budynków i instalacji publicznych w Gminie Lidzbark Warmiński (termomodernizacja świetlicy w Kraszewie) </t>
  </si>
  <si>
    <t>Poprawa efektywności energetycznej budynków i instalacji publicznych w Gminie Lidzbark Warmiński (termomodernizacja świetlicy w Łaniewie ) -</t>
  </si>
  <si>
    <t xml:space="preserve">Poprawa efektywności energetycznej budynków i instalacji publicznych w Gminie Lidzbark Warmiński (termomodernizacja świetlicy w Miejskiej Woli) </t>
  </si>
  <si>
    <t xml:space="preserve">Poprawa efektywności energetycznej budynków i instalacji publicznych w Gminie Lidzbark Warmiński (termomodernizacja świetlicy w Miłogórzu ) </t>
  </si>
  <si>
    <t xml:space="preserve">Poprawa efektywności energetycznej budynków i instalacji publicznych w Gminie Lidzbark Warmiński (termomodernizacja świetlicy w Morawie) </t>
  </si>
  <si>
    <t xml:space="preserve">Poprawa efektywności energetycznej budynków i instalacji publicznych w Gminie Lidzbark Warmiński (termomodernizacja świetlicy w Nowosadach) </t>
  </si>
  <si>
    <t xml:space="preserve">Poprawa efektywności energetycznej budynków i instalacji publicznych w Gminie Lidzbark Warmiński (termomodernizacja świetlicy w Sarnowie) </t>
  </si>
  <si>
    <t xml:space="preserve">Poprawa efektywności energetycznej budynków i instalacji publicznych w Gminie Lidzbark Warmiński (termomodernizacja GCK w Pilniku) </t>
  </si>
  <si>
    <t xml:space="preserve">Poprawa efektywności energetycznej budynków i instalacji publicznych w Gminie Lidzbark Warmiński (termomodernizacja budynku OSP Runowo) </t>
  </si>
  <si>
    <t xml:space="preserve">Poprawa efektywności energetycznej budynków i instalacji publicznych w Gminie Lidzbark Warmiński (termomodernizacja budynku OSP Stryjkowo) </t>
  </si>
  <si>
    <t xml:space="preserve">Poprawa efektywności energetycznej budynków i instalacji publicznych w Gminie Lidzbark Warmiński (termomodernizacja budynku OSP Rogóż) </t>
  </si>
  <si>
    <t xml:space="preserve">Budowa sieci wodociągowej w miejscowości Kłębowo (osiedle przy jeziorze) </t>
  </si>
  <si>
    <t>Razem</t>
  </si>
  <si>
    <t xml:space="preserve">Aktywna edukacja ekologiczna </t>
  </si>
  <si>
    <t xml:space="preserve">Konserwacja platformy dla osób niepełosprawnych Kochanówka 17 </t>
  </si>
  <si>
    <t xml:space="preserve">Wdrożenie Systemu Informacji Przestrzennej </t>
  </si>
  <si>
    <t>Utrzymanie i konserwacja oswietlenia ulicznego na terenie gminy Lidzbark Warmiński -</t>
  </si>
  <si>
    <t>2020-2024</t>
  </si>
  <si>
    <t>2020-2023</t>
  </si>
  <si>
    <t>2023-2026</t>
  </si>
  <si>
    <t xml:space="preserve">Załącznik nr 3  do Zarządzenia Nr 700/2024 
Wójta Gminy Lidzbark Warmiński z dnia 27 marca 2024r.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</si>
</sst>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_z_ł_-;\-* #,##0.00\ _z_ł_-;_-* &quot;-&quot;??\ _z_ł_-;_-@_-"/>
  </numFmts>
  <fonts count="1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rgb="FF000000"/>
      <name val="Times New Roman"/>
      <family val="1"/>
      <charset val="238"/>
    </font>
    <font>
      <b/>
      <sz val="8"/>
      <color rgb="FF000000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  <font>
      <sz val="9"/>
      <name val="Times New Roman"/>
      <family val="1"/>
      <charset val="238"/>
    </font>
    <font>
      <sz val="9"/>
      <color rgb="FF000000"/>
      <name val="Times New Roman"/>
      <family val="1"/>
      <charset val="238"/>
    </font>
    <font>
      <sz val="9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E7E6E6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9">
    <xf numFmtId="0" fontId="0" fillId="0" borderId="0" xfId="0"/>
    <xf numFmtId="0" fontId="5" fillId="0" borderId="0" xfId="0" applyFont="1"/>
    <xf numFmtId="0" fontId="8" fillId="0" borderId="0" xfId="0" applyFont="1"/>
    <xf numFmtId="0" fontId="10" fillId="0" borderId="0" xfId="0" applyFont="1"/>
    <xf numFmtId="43" fontId="10" fillId="0" borderId="0" xfId="1" applyFont="1"/>
    <xf numFmtId="164" fontId="8" fillId="0" borderId="0" xfId="0" applyNumberFormat="1" applyFont="1"/>
    <xf numFmtId="164" fontId="10" fillId="0" borderId="0" xfId="0" applyNumberFormat="1" applyFont="1"/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vertical="center" wrapText="1"/>
    </xf>
    <xf numFmtId="43" fontId="11" fillId="0" borderId="1" xfId="1" applyFont="1" applyBorder="1" applyAlignment="1">
      <alignment horizontal="right" vertical="center"/>
    </xf>
    <xf numFmtId="43" fontId="11" fillId="0" borderId="1" xfId="1" applyFont="1" applyBorder="1" applyAlignment="1">
      <alignment horizontal="center" vertical="center"/>
    </xf>
    <xf numFmtId="43" fontId="11" fillId="0" borderId="1" xfId="1" applyFont="1" applyBorder="1" applyAlignment="1">
      <alignment horizontal="center" vertical="center" wrapText="1"/>
    </xf>
    <xf numFmtId="9" fontId="11" fillId="0" borderId="1" xfId="2" applyFont="1" applyBorder="1" applyAlignment="1">
      <alignment horizontal="center" vertical="center"/>
    </xf>
    <xf numFmtId="0" fontId="12" fillId="3" borderId="1" xfId="0" applyFont="1" applyFill="1" applyBorder="1" applyAlignment="1">
      <alignment vertical="center" wrapText="1"/>
    </xf>
    <xf numFmtId="43" fontId="13" fillId="0" borderId="1" xfId="1" applyFont="1" applyBorder="1" applyAlignment="1">
      <alignment horizontal="right" vertical="center"/>
    </xf>
    <xf numFmtId="0" fontId="13" fillId="0" borderId="1" xfId="0" applyFont="1" applyBorder="1" applyAlignment="1">
      <alignment horizontal="center" vertical="center"/>
    </xf>
    <xf numFmtId="43" fontId="13" fillId="0" borderId="1" xfId="1" applyFont="1" applyBorder="1" applyAlignment="1">
      <alignment horizontal="center" vertical="center"/>
    </xf>
    <xf numFmtId="43" fontId="13" fillId="0" borderId="1" xfId="1" applyFont="1" applyBorder="1" applyAlignment="1">
      <alignment horizontal="center" vertical="center" wrapText="1"/>
    </xf>
    <xf numFmtId="9" fontId="13" fillId="0" borderId="1" xfId="2" applyFont="1" applyBorder="1" applyAlignment="1">
      <alignment horizontal="center" vertical="center"/>
    </xf>
    <xf numFmtId="0" fontId="12" fillId="3" borderId="1" xfId="0" quotePrefix="1" applyFont="1" applyFill="1" applyBorder="1" applyAlignment="1">
      <alignment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43" fontId="6" fillId="0" borderId="1" xfId="1" applyFont="1" applyBorder="1" applyAlignment="1">
      <alignment horizontal="right" vertical="center"/>
    </xf>
    <xf numFmtId="9" fontId="7" fillId="0" borderId="1" xfId="2" applyFont="1" applyBorder="1" applyAlignment="1">
      <alignment horizontal="center" vertical="center"/>
    </xf>
    <xf numFmtId="0" fontId="12" fillId="0" borderId="1" xfId="0" applyFont="1" applyBorder="1" applyAlignment="1">
      <alignment wrapText="1"/>
    </xf>
    <xf numFmtId="0" fontId="9" fillId="0" borderId="0" xfId="0" applyFont="1" applyAlignment="1">
      <alignment horizontal="center"/>
    </xf>
    <xf numFmtId="0" fontId="4" fillId="0" borderId="0" xfId="0" applyFont="1" applyAlignment="1">
      <alignment horizontal="right" wrapText="1"/>
    </xf>
  </cellXfs>
  <cellStyles count="3">
    <cellStyle name="Dziesiętny" xfId="1" builtinId="3"/>
    <cellStyle name="Normalny" xfId="0" builtinId="0"/>
    <cellStyle name="Procentowy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AD02D9-12C6-48DA-A714-59B3E5F1AE46}">
  <dimension ref="A1:K34"/>
  <sheetViews>
    <sheetView tabSelected="1" topLeftCell="A22" workbookViewId="0">
      <selection activeCell="I5" sqref="I5"/>
    </sheetView>
  </sheetViews>
  <sheetFormatPr defaultRowHeight="15" x14ac:dyDescent="0.25"/>
  <cols>
    <col min="1" max="1" width="54.7109375" style="2" customWidth="1"/>
    <col min="2" max="2" width="13.5703125" style="2" customWidth="1"/>
    <col min="3" max="3" width="9.28515625" style="2" customWidth="1"/>
    <col min="4" max="4" width="12.5703125" style="2" customWidth="1"/>
    <col min="5" max="5" width="13" style="2" customWidth="1"/>
    <col min="6" max="6" width="12.28515625" style="2" customWidth="1"/>
    <col min="7" max="7" width="12.85546875" style="2" customWidth="1"/>
    <col min="8" max="9" width="9.140625" style="2"/>
    <col min="10" max="10" width="12.85546875" style="2" bestFit="1" customWidth="1"/>
    <col min="11" max="11" width="14.85546875" style="2" customWidth="1"/>
    <col min="12" max="16384" width="9.140625" style="2"/>
  </cols>
  <sheetData>
    <row r="1" spans="1:11" ht="67.5" customHeight="1" x14ac:dyDescent="0.25">
      <c r="D1" s="28" t="s">
        <v>43</v>
      </c>
      <c r="E1" s="28"/>
      <c r="F1" s="28"/>
      <c r="G1" s="28"/>
    </row>
    <row r="3" spans="1:11" x14ac:dyDescent="0.25">
      <c r="A3" s="27" t="s">
        <v>14</v>
      </c>
      <c r="B3" s="27"/>
      <c r="C3" s="27"/>
      <c r="D3" s="27"/>
      <c r="E3" s="27"/>
      <c r="F3" s="27"/>
      <c r="G3" s="27"/>
    </row>
    <row r="5" spans="1:11" ht="64.5" customHeight="1" x14ac:dyDescent="0.25">
      <c r="A5" s="7" t="s">
        <v>0</v>
      </c>
      <c r="B5" s="7" t="s">
        <v>1</v>
      </c>
      <c r="C5" s="7" t="s">
        <v>2</v>
      </c>
      <c r="D5" s="7" t="s">
        <v>18</v>
      </c>
      <c r="E5" s="7" t="s">
        <v>19</v>
      </c>
      <c r="F5" s="7" t="s">
        <v>20</v>
      </c>
      <c r="G5" s="8" t="s">
        <v>21</v>
      </c>
    </row>
    <row r="6" spans="1:11" s="3" customFormat="1" ht="15.75" customHeight="1" x14ac:dyDescent="0.25">
      <c r="A6" s="9" t="s">
        <v>3</v>
      </c>
      <c r="B6" s="10">
        <v>4468690</v>
      </c>
      <c r="C6" s="11" t="s">
        <v>4</v>
      </c>
      <c r="D6" s="11">
        <v>2231037</v>
      </c>
      <c r="E6" s="11">
        <v>2229616.41</v>
      </c>
      <c r="F6" s="12">
        <v>4467269.28</v>
      </c>
      <c r="G6" s="13">
        <f>F6/B6</f>
        <v>0.9996820723746781</v>
      </c>
      <c r="J6" s="4"/>
      <c r="K6" s="4"/>
    </row>
    <row r="7" spans="1:11" ht="15.75" customHeight="1" x14ac:dyDescent="0.25">
      <c r="A7" s="14" t="s">
        <v>6</v>
      </c>
      <c r="B7" s="15">
        <v>4739302</v>
      </c>
      <c r="C7" s="16" t="s">
        <v>17</v>
      </c>
      <c r="D7" s="17">
        <v>2000</v>
      </c>
      <c r="E7" s="17">
        <v>0</v>
      </c>
      <c r="F7" s="18">
        <v>14145</v>
      </c>
      <c r="G7" s="19">
        <f>F7/B7</f>
        <v>2.9846167220405032E-3</v>
      </c>
    </row>
    <row r="8" spans="1:11" ht="15.75" customHeight="1" x14ac:dyDescent="0.25">
      <c r="A8" s="14" t="s">
        <v>7</v>
      </c>
      <c r="B8" s="15">
        <v>468460</v>
      </c>
      <c r="C8" s="16" t="s">
        <v>17</v>
      </c>
      <c r="D8" s="17">
        <v>2000</v>
      </c>
      <c r="E8" s="17">
        <v>0</v>
      </c>
      <c r="F8" s="18">
        <v>14145</v>
      </c>
      <c r="G8" s="19">
        <f t="shared" ref="G8:G34" si="0">F8/B8</f>
        <v>3.0194680442300302E-2</v>
      </c>
    </row>
    <row r="9" spans="1:11" ht="15.75" customHeight="1" x14ac:dyDescent="0.25">
      <c r="A9" s="14" t="s">
        <v>8</v>
      </c>
      <c r="B9" s="15">
        <v>23985</v>
      </c>
      <c r="C9" s="16" t="s">
        <v>22</v>
      </c>
      <c r="D9" s="17">
        <v>0</v>
      </c>
      <c r="E9" s="17">
        <v>0</v>
      </c>
      <c r="F9" s="18">
        <v>0</v>
      </c>
      <c r="G9" s="19">
        <f t="shared" si="0"/>
        <v>0</v>
      </c>
    </row>
    <row r="10" spans="1:11" ht="26.25" customHeight="1" x14ac:dyDescent="0.25">
      <c r="A10" s="20" t="s">
        <v>15</v>
      </c>
      <c r="B10" s="15">
        <v>303601</v>
      </c>
      <c r="C10" s="16" t="s">
        <v>17</v>
      </c>
      <c r="D10" s="17">
        <v>163281</v>
      </c>
      <c r="E10" s="17">
        <v>162280</v>
      </c>
      <c r="F10" s="18">
        <v>165976</v>
      </c>
      <c r="G10" s="19">
        <f t="shared" si="0"/>
        <v>0.5466912164320934</v>
      </c>
      <c r="J10" s="5"/>
    </row>
    <row r="11" spans="1:11" ht="26.25" customHeight="1" x14ac:dyDescent="0.25">
      <c r="A11" s="20" t="s">
        <v>16</v>
      </c>
      <c r="B11" s="15">
        <v>412923</v>
      </c>
      <c r="C11" s="16" t="s">
        <v>17</v>
      </c>
      <c r="D11" s="17">
        <v>176315</v>
      </c>
      <c r="E11" s="17">
        <v>175315</v>
      </c>
      <c r="F11" s="18">
        <v>181763</v>
      </c>
      <c r="G11" s="19">
        <f t="shared" si="0"/>
        <v>0.44018618483349198</v>
      </c>
      <c r="J11" s="5"/>
    </row>
    <row r="12" spans="1:11" ht="26.25" customHeight="1" x14ac:dyDescent="0.25">
      <c r="A12" s="20" t="s">
        <v>23</v>
      </c>
      <c r="B12" s="15">
        <v>837542</v>
      </c>
      <c r="C12" s="16" t="s">
        <v>17</v>
      </c>
      <c r="D12" s="17">
        <v>291125</v>
      </c>
      <c r="E12" s="17">
        <v>290125</v>
      </c>
      <c r="F12" s="18">
        <v>305428</v>
      </c>
      <c r="G12" s="19">
        <f t="shared" si="0"/>
        <v>0.36467186123203371</v>
      </c>
      <c r="J12" s="5"/>
    </row>
    <row r="13" spans="1:11" ht="26.25" customHeight="1" x14ac:dyDescent="0.25">
      <c r="A13" s="20" t="s">
        <v>24</v>
      </c>
      <c r="B13" s="15">
        <v>308735</v>
      </c>
      <c r="C13" s="16" t="s">
        <v>17</v>
      </c>
      <c r="D13" s="17">
        <v>156011</v>
      </c>
      <c r="E13" s="17">
        <v>155010.5</v>
      </c>
      <c r="F13" s="18">
        <v>159061.5</v>
      </c>
      <c r="G13" s="19">
        <f t="shared" si="0"/>
        <v>0.51520397752117508</v>
      </c>
      <c r="J13" s="5"/>
    </row>
    <row r="14" spans="1:11" ht="26.25" customHeight="1" x14ac:dyDescent="0.25">
      <c r="A14" s="20" t="s">
        <v>25</v>
      </c>
      <c r="B14" s="15">
        <v>303357</v>
      </c>
      <c r="C14" s="16" t="s">
        <v>17</v>
      </c>
      <c r="D14" s="17">
        <v>162060</v>
      </c>
      <c r="E14" s="17">
        <v>161060.5</v>
      </c>
      <c r="F14" s="18">
        <v>164784.5</v>
      </c>
      <c r="G14" s="19">
        <f t="shared" si="0"/>
        <v>0.54320322260570875</v>
      </c>
      <c r="J14" s="5"/>
    </row>
    <row r="15" spans="1:11" ht="26.25" customHeight="1" x14ac:dyDescent="0.25">
      <c r="A15" s="20" t="s">
        <v>26</v>
      </c>
      <c r="B15" s="15">
        <v>406559</v>
      </c>
      <c r="C15" s="16" t="s">
        <v>17</v>
      </c>
      <c r="D15" s="17">
        <v>256844</v>
      </c>
      <c r="E15" s="17">
        <v>255844.5</v>
      </c>
      <c r="F15" s="18">
        <v>259809.5</v>
      </c>
      <c r="G15" s="19">
        <f t="shared" si="0"/>
        <v>0.63904500945742193</v>
      </c>
      <c r="J15" s="5"/>
    </row>
    <row r="16" spans="1:11" ht="26.25" customHeight="1" x14ac:dyDescent="0.25">
      <c r="A16" s="20" t="s">
        <v>27</v>
      </c>
      <c r="B16" s="15">
        <v>338872</v>
      </c>
      <c r="C16" s="16" t="s">
        <v>17</v>
      </c>
      <c r="D16" s="17">
        <v>173955</v>
      </c>
      <c r="E16" s="17">
        <v>172955</v>
      </c>
      <c r="F16" s="18">
        <v>177354</v>
      </c>
      <c r="G16" s="19">
        <f t="shared" si="0"/>
        <v>0.52336575462121393</v>
      </c>
      <c r="J16" s="5"/>
    </row>
    <row r="17" spans="1:10" ht="26.25" customHeight="1" x14ac:dyDescent="0.25">
      <c r="A17" s="20" t="s">
        <v>28</v>
      </c>
      <c r="B17" s="15">
        <v>383111</v>
      </c>
      <c r="C17" s="16" t="s">
        <v>17</v>
      </c>
      <c r="D17" s="17">
        <v>242008</v>
      </c>
      <c r="E17" s="17">
        <v>241008</v>
      </c>
      <c r="F17" s="18">
        <v>244726</v>
      </c>
      <c r="G17" s="19">
        <f t="shared" si="0"/>
        <v>0.63878614813983414</v>
      </c>
      <c r="J17" s="5"/>
    </row>
    <row r="18" spans="1:10" ht="26.25" customHeight="1" x14ac:dyDescent="0.25">
      <c r="A18" s="20" t="s">
        <v>29</v>
      </c>
      <c r="B18" s="15">
        <v>306061</v>
      </c>
      <c r="C18" s="16" t="s">
        <v>17</v>
      </c>
      <c r="D18" s="17">
        <v>165741</v>
      </c>
      <c r="E18" s="17">
        <v>164741</v>
      </c>
      <c r="F18" s="18">
        <v>168437</v>
      </c>
      <c r="G18" s="19">
        <f t="shared" si="0"/>
        <v>0.55033800451543968</v>
      </c>
      <c r="J18" s="5"/>
    </row>
    <row r="19" spans="1:10" ht="26.25" customHeight="1" x14ac:dyDescent="0.25">
      <c r="A19" s="20" t="s">
        <v>30</v>
      </c>
      <c r="B19" s="15">
        <v>1056271</v>
      </c>
      <c r="C19" s="16" t="s">
        <v>17</v>
      </c>
      <c r="D19" s="17">
        <v>402197</v>
      </c>
      <c r="E19" s="17">
        <v>401196.5</v>
      </c>
      <c r="F19" s="18">
        <v>419861.5</v>
      </c>
      <c r="G19" s="19">
        <f t="shared" si="0"/>
        <v>0.39749410899286264</v>
      </c>
      <c r="J19" s="5"/>
    </row>
    <row r="20" spans="1:10" ht="26.25" customHeight="1" x14ac:dyDescent="0.25">
      <c r="A20" s="20" t="s">
        <v>31</v>
      </c>
      <c r="B20" s="15">
        <v>266335</v>
      </c>
      <c r="C20" s="16" t="s">
        <v>17</v>
      </c>
      <c r="D20" s="17">
        <v>176390</v>
      </c>
      <c r="E20" s="17">
        <v>175391</v>
      </c>
      <c r="F20" s="18">
        <v>177933</v>
      </c>
      <c r="G20" s="19">
        <f t="shared" si="0"/>
        <v>0.66807967409465518</v>
      </c>
      <c r="J20" s="5"/>
    </row>
    <row r="21" spans="1:10" ht="26.25" customHeight="1" x14ac:dyDescent="0.25">
      <c r="A21" s="20" t="s">
        <v>32</v>
      </c>
      <c r="B21" s="15">
        <v>380802</v>
      </c>
      <c r="C21" s="16" t="s">
        <v>17</v>
      </c>
      <c r="D21" s="17">
        <v>181118</v>
      </c>
      <c r="E21" s="17">
        <v>180118</v>
      </c>
      <c r="F21" s="18">
        <v>185797</v>
      </c>
      <c r="G21" s="19">
        <f t="shared" si="0"/>
        <v>0.48790972736487731</v>
      </c>
      <c r="J21" s="5"/>
    </row>
    <row r="22" spans="1:10" ht="26.25" customHeight="1" x14ac:dyDescent="0.25">
      <c r="A22" s="20" t="s">
        <v>33</v>
      </c>
      <c r="B22" s="15">
        <v>261012</v>
      </c>
      <c r="C22" s="16" t="s">
        <v>17</v>
      </c>
      <c r="D22" s="17">
        <v>151045</v>
      </c>
      <c r="E22" s="17">
        <v>150045</v>
      </c>
      <c r="F22" s="18">
        <v>153159</v>
      </c>
      <c r="G22" s="19">
        <f t="shared" si="0"/>
        <v>0.58678911314422322</v>
      </c>
      <c r="J22" s="5"/>
    </row>
    <row r="23" spans="1:10" s="3" customFormat="1" ht="18.75" customHeight="1" x14ac:dyDescent="0.25">
      <c r="A23" s="9" t="s">
        <v>34</v>
      </c>
      <c r="B23" s="10">
        <v>839000</v>
      </c>
      <c r="C23" s="21" t="s">
        <v>5</v>
      </c>
      <c r="D23" s="11">
        <v>830000</v>
      </c>
      <c r="E23" s="11">
        <v>786870.49</v>
      </c>
      <c r="F23" s="12">
        <v>795870.49</v>
      </c>
      <c r="G23" s="19">
        <f t="shared" si="0"/>
        <v>0.94859414779499407</v>
      </c>
      <c r="J23" s="6"/>
    </row>
    <row r="24" spans="1:10" s="3" customFormat="1" ht="18.75" customHeight="1" x14ac:dyDescent="0.25">
      <c r="A24" s="9" t="s">
        <v>36</v>
      </c>
      <c r="B24" s="10">
        <v>83334</v>
      </c>
      <c r="C24" s="21" t="s">
        <v>22</v>
      </c>
      <c r="D24" s="11">
        <v>67884</v>
      </c>
      <c r="E24" s="11">
        <v>66144</v>
      </c>
      <c r="F24" s="12">
        <v>66144</v>
      </c>
      <c r="G24" s="19">
        <f t="shared" si="0"/>
        <v>0.79372165022679819</v>
      </c>
    </row>
    <row r="25" spans="1:10" s="3" customFormat="1" ht="18.75" customHeight="1" x14ac:dyDescent="0.25">
      <c r="A25" s="22" t="s">
        <v>10</v>
      </c>
      <c r="B25" s="10">
        <v>24225</v>
      </c>
      <c r="C25" s="21" t="s">
        <v>17</v>
      </c>
      <c r="D25" s="11">
        <v>8825</v>
      </c>
      <c r="E25" s="11">
        <v>7625</v>
      </c>
      <c r="F25" s="12">
        <v>14025</v>
      </c>
      <c r="G25" s="19">
        <f t="shared" ref="G25:G26" si="1">F25/B25</f>
        <v>0.57894736842105265</v>
      </c>
    </row>
    <row r="26" spans="1:10" s="3" customFormat="1" ht="18.75" customHeight="1" x14ac:dyDescent="0.25">
      <c r="A26" s="9" t="s">
        <v>13</v>
      </c>
      <c r="B26" s="10">
        <v>948049.56</v>
      </c>
      <c r="C26" s="21" t="s">
        <v>4</v>
      </c>
      <c r="D26" s="11">
        <v>335740.8</v>
      </c>
      <c r="E26" s="11">
        <v>27978.400000000001</v>
      </c>
      <c r="F26" s="12">
        <v>640287.16</v>
      </c>
      <c r="G26" s="19">
        <f t="shared" si="1"/>
        <v>0.67537308914525518</v>
      </c>
    </row>
    <row r="27" spans="1:10" s="3" customFormat="1" ht="18.75" customHeight="1" x14ac:dyDescent="0.25">
      <c r="A27" s="22" t="s">
        <v>12</v>
      </c>
      <c r="B27" s="10">
        <v>4428</v>
      </c>
      <c r="C27" s="21" t="s">
        <v>5</v>
      </c>
      <c r="D27" s="11">
        <v>1845</v>
      </c>
      <c r="E27" s="11">
        <v>1845</v>
      </c>
      <c r="F27" s="12">
        <v>2355</v>
      </c>
      <c r="G27" s="19">
        <f t="shared" ref="G27:G30" si="2">F27/B27</f>
        <v>0.53184281842818426</v>
      </c>
    </row>
    <row r="28" spans="1:10" s="3" customFormat="1" ht="18.75" customHeight="1" x14ac:dyDescent="0.25">
      <c r="A28" s="22" t="s">
        <v>12</v>
      </c>
      <c r="B28" s="10">
        <v>2550</v>
      </c>
      <c r="C28" s="21" t="s">
        <v>5</v>
      </c>
      <c r="D28" s="11">
        <v>2040</v>
      </c>
      <c r="E28" s="11">
        <v>2040</v>
      </c>
      <c r="F28" s="12">
        <v>4623</v>
      </c>
      <c r="G28" s="19">
        <f t="shared" si="2"/>
        <v>1.8129411764705883</v>
      </c>
    </row>
    <row r="29" spans="1:10" s="3" customFormat="1" ht="18.75" customHeight="1" x14ac:dyDescent="0.25">
      <c r="A29" s="9" t="s">
        <v>37</v>
      </c>
      <c r="B29" s="10">
        <v>7257.6</v>
      </c>
      <c r="C29" s="21" t="s">
        <v>40</v>
      </c>
      <c r="D29" s="11">
        <v>1555.2</v>
      </c>
      <c r="E29" s="11">
        <v>713.4</v>
      </c>
      <c r="F29" s="12">
        <v>71340</v>
      </c>
      <c r="G29" s="19">
        <f t="shared" si="2"/>
        <v>9.8296957671957674</v>
      </c>
    </row>
    <row r="30" spans="1:10" s="3" customFormat="1" ht="18.75" customHeight="1" x14ac:dyDescent="0.25">
      <c r="A30" s="22" t="s">
        <v>11</v>
      </c>
      <c r="B30" s="10">
        <v>885.6</v>
      </c>
      <c r="C30" s="21" t="s">
        <v>41</v>
      </c>
      <c r="D30" s="11">
        <v>123</v>
      </c>
      <c r="E30" s="11">
        <v>0</v>
      </c>
      <c r="F30" s="12">
        <v>762.2</v>
      </c>
      <c r="G30" s="19">
        <f t="shared" si="2"/>
        <v>0.86065943992773264</v>
      </c>
    </row>
    <row r="31" spans="1:10" s="3" customFormat="1" ht="18.75" customHeight="1" x14ac:dyDescent="0.25">
      <c r="A31" s="22" t="s">
        <v>9</v>
      </c>
      <c r="B31" s="10">
        <v>4200</v>
      </c>
      <c r="C31" s="21" t="s">
        <v>5</v>
      </c>
      <c r="D31" s="11">
        <v>3800</v>
      </c>
      <c r="E31" s="11">
        <v>3567</v>
      </c>
      <c r="F31" s="12">
        <v>3967</v>
      </c>
      <c r="G31" s="19">
        <f t="shared" si="0"/>
        <v>0.94452380952380954</v>
      </c>
    </row>
    <row r="32" spans="1:10" s="3" customFormat="1" ht="27" customHeight="1" x14ac:dyDescent="0.25">
      <c r="A32" s="26" t="s">
        <v>39</v>
      </c>
      <c r="B32" s="10">
        <v>1938800</v>
      </c>
      <c r="C32" s="21" t="s">
        <v>42</v>
      </c>
      <c r="D32" s="11">
        <v>484700</v>
      </c>
      <c r="E32" s="11">
        <v>444643.55</v>
      </c>
      <c r="F32" s="12">
        <v>444643.55</v>
      </c>
      <c r="G32" s="19">
        <f t="shared" si="0"/>
        <v>0.2293395657107489</v>
      </c>
    </row>
    <row r="33" spans="1:7" s="1" customFormat="1" ht="18.75" customHeight="1" x14ac:dyDescent="0.2">
      <c r="A33" s="9" t="s">
        <v>38</v>
      </c>
      <c r="B33" s="10">
        <v>15100</v>
      </c>
      <c r="C33" s="21" t="s">
        <v>22</v>
      </c>
      <c r="D33" s="11">
        <v>0</v>
      </c>
      <c r="E33" s="11">
        <v>0</v>
      </c>
      <c r="F33" s="12">
        <v>0</v>
      </c>
      <c r="G33" s="19">
        <f t="shared" si="0"/>
        <v>0</v>
      </c>
    </row>
    <row r="34" spans="1:7" s="1" customFormat="1" ht="21" customHeight="1" x14ac:dyDescent="0.2">
      <c r="A34" s="23" t="s">
        <v>35</v>
      </c>
      <c r="B34" s="24">
        <f>SUM(B6:B33)</f>
        <v>19133447.760000002</v>
      </c>
      <c r="C34" s="24">
        <f>SUM(C6:C33)</f>
        <v>0</v>
      </c>
      <c r="D34" s="24">
        <f>SUM(D6:D33)</f>
        <v>6669640</v>
      </c>
      <c r="E34" s="24">
        <f>SUM(E6:E33)</f>
        <v>6256133.2500000009</v>
      </c>
      <c r="F34" s="24">
        <f>SUM(F6:F33)</f>
        <v>9303666.6799999997</v>
      </c>
      <c r="G34" s="25">
        <f t="shared" si="0"/>
        <v>0.48625144807670562</v>
      </c>
    </row>
  </sheetData>
  <mergeCells count="2">
    <mergeCell ref="A3:G3"/>
    <mergeCell ref="D1:G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Gmina Lidzbark Warmiński</dc:creator>
  <cp:lastModifiedBy>M S</cp:lastModifiedBy>
  <cp:lastPrinted>2024-03-27T13:05:12Z</cp:lastPrinted>
  <dcterms:created xsi:type="dcterms:W3CDTF">2024-03-27T06:51:31Z</dcterms:created>
  <dcterms:modified xsi:type="dcterms:W3CDTF">2024-03-27T13:05:16Z</dcterms:modified>
</cp:coreProperties>
</file>