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5.246\fn\BUDŻET 2025\"/>
    </mc:Choice>
  </mc:AlternateContent>
  <xr:revisionPtr revIDLastSave="0" documentId="13_ncr:1_{06CB4E10-EA59-4307-9434-3BB88F4DE5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81029"/>
</workbook>
</file>

<file path=xl/calcChain.xml><?xml version="1.0" encoding="utf-8"?>
<calcChain xmlns="http://schemas.openxmlformats.org/spreadsheetml/2006/main">
  <c r="M30" i="1" l="1"/>
  <c r="E30" i="1"/>
  <c r="M29" i="1"/>
  <c r="H29" i="1" s="1"/>
  <c r="H27" i="1" s="1"/>
  <c r="I29" i="1"/>
  <c r="G29" i="1"/>
  <c r="G27" i="1" s="1"/>
  <c r="F29" i="1"/>
  <c r="Q27" i="1"/>
  <c r="P27" i="1"/>
  <c r="O27" i="1"/>
  <c r="N27" i="1"/>
  <c r="M27" i="1"/>
  <c r="L27" i="1"/>
  <c r="K27" i="1"/>
  <c r="J27" i="1"/>
  <c r="I27" i="1"/>
  <c r="F27" i="1"/>
  <c r="M22" i="1"/>
  <c r="E22" i="1"/>
  <c r="M21" i="1"/>
  <c r="I21" i="1"/>
  <c r="G21" i="1"/>
  <c r="E21" i="1" s="1"/>
  <c r="E19" i="1" s="1"/>
  <c r="F21" i="1"/>
  <c r="Q19" i="1"/>
  <c r="P19" i="1"/>
  <c r="O19" i="1"/>
  <c r="N19" i="1"/>
  <c r="M19" i="1"/>
  <c r="L19" i="1"/>
  <c r="K19" i="1"/>
  <c r="J19" i="1"/>
  <c r="F19" i="1"/>
  <c r="H21" i="1" l="1"/>
  <c r="H19" i="1" s="1"/>
  <c r="G19" i="1"/>
  <c r="E29" i="1"/>
  <c r="E27" i="1" s="1"/>
  <c r="I19" i="1"/>
  <c r="G45" i="1" l="1"/>
  <c r="G43" i="1" s="1"/>
  <c r="O14" i="1"/>
  <c r="J47" i="1"/>
  <c r="K47" i="1"/>
  <c r="N47" i="1"/>
  <c r="P47" i="1"/>
  <c r="M55" i="1"/>
  <c r="E55" i="1"/>
  <c r="M54" i="1"/>
  <c r="M52" i="1" s="1"/>
  <c r="M47" i="1" s="1"/>
  <c r="I54" i="1"/>
  <c r="G54" i="1"/>
  <c r="G52" i="1" s="1"/>
  <c r="G47" i="1" s="1"/>
  <c r="F54" i="1"/>
  <c r="F52" i="1" s="1"/>
  <c r="F47" i="1" s="1"/>
  <c r="Q52" i="1"/>
  <c r="Q47" i="1" s="1"/>
  <c r="P52" i="1"/>
  <c r="O52" i="1"/>
  <c r="O47" i="1" s="1"/>
  <c r="N52" i="1"/>
  <c r="L52" i="1"/>
  <c r="L47" i="1" s="1"/>
  <c r="K52" i="1"/>
  <c r="J52" i="1"/>
  <c r="M38" i="1"/>
  <c r="E38" i="1"/>
  <c r="M37" i="1"/>
  <c r="M35" i="1" s="1"/>
  <c r="I37" i="1"/>
  <c r="H37" i="1" s="1"/>
  <c r="H35" i="1" s="1"/>
  <c r="G37" i="1"/>
  <c r="G35" i="1" s="1"/>
  <c r="F37" i="1"/>
  <c r="Q35" i="1"/>
  <c r="P35" i="1"/>
  <c r="O35" i="1"/>
  <c r="N35" i="1"/>
  <c r="L35" i="1"/>
  <c r="K35" i="1"/>
  <c r="J35" i="1"/>
  <c r="J43" i="1"/>
  <c r="K43" i="1"/>
  <c r="L43" i="1"/>
  <c r="N43" i="1"/>
  <c r="O43" i="1"/>
  <c r="P43" i="1"/>
  <c r="Q43" i="1"/>
  <c r="K14" i="1"/>
  <c r="P14" i="1"/>
  <c r="F45" i="1"/>
  <c r="F43" i="1" s="1"/>
  <c r="N14" i="1" l="1"/>
  <c r="Q14" i="1"/>
  <c r="E54" i="1"/>
  <c r="E52" i="1" s="1"/>
  <c r="E47" i="1" s="1"/>
  <c r="J14" i="1"/>
  <c r="L14" i="1"/>
  <c r="H54" i="1"/>
  <c r="H52" i="1" s="1"/>
  <c r="H47" i="1" s="1"/>
  <c r="I52" i="1"/>
  <c r="I47" i="1" s="1"/>
  <c r="E37" i="1"/>
  <c r="E35" i="1" s="1"/>
  <c r="F35" i="1"/>
  <c r="I35" i="1"/>
  <c r="M46" i="1" l="1"/>
  <c r="E46" i="1"/>
  <c r="M45" i="1"/>
  <c r="M43" i="1" s="1"/>
  <c r="I45" i="1"/>
  <c r="I43" i="1" s="1"/>
  <c r="E45" i="1"/>
  <c r="E43" i="1" s="1"/>
  <c r="H45" i="1" l="1"/>
  <c r="H43" i="1" s="1"/>
  <c r="M14" i="1" l="1"/>
  <c r="H14" i="1" l="1"/>
  <c r="I14" i="1"/>
  <c r="G14" i="1" l="1"/>
  <c r="G56" i="1" s="1"/>
  <c r="F14" i="1"/>
  <c r="N56" i="1"/>
  <c r="M56" i="1"/>
  <c r="Q56" i="1"/>
  <c r="P56" i="1"/>
  <c r="K56" i="1"/>
  <c r="L56" i="1"/>
  <c r="O56" i="1"/>
  <c r="J56" i="1"/>
  <c r="E14" i="1"/>
  <c r="E56" i="1" l="1"/>
  <c r="H56" i="1"/>
  <c r="F56" i="1"/>
  <c r="I56" i="1"/>
</calcChain>
</file>

<file path=xl/sharedStrings.xml><?xml version="1.0" encoding="utf-8"?>
<sst xmlns="http://schemas.openxmlformats.org/spreadsheetml/2006/main" count="88" uniqueCount="47">
  <si>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</si>
  <si>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</si>
  <si>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</si>
  <si>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</si>
  <si>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</si>
  <si>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</si>
  <si>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</si>
  <si>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</si>
  <si>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</si>
  <si>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</si>
  <si>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</si>
  <si>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</si>
  <si>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</si>
  <si>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</si>
  <si>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</si>
  <si>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</si>
  <si>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</si>
  <si>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</si>
  <si>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</si>
  <si>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</si>
  <si>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</si>
  <si>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</si>
  <si>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</si>
  <si>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</si>
  <si>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</si>
  <si>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</si>
  <si>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</si>
  <si>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</si>
  <si>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</si>
  <si>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</si>
  <si>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O10</t>
  </si>
  <si>
    <t>1.3</t>
  </si>
  <si>
    <t>1.4</t>
  </si>
  <si>
    <t>1.2</t>
  </si>
  <si>
    <t>Załącznik Nr 4</t>
  </si>
  <si>
    <t>Przebudowa otwartego zbiornika do retencjonowania wód wraz z infrastrukturą w Ignalinie</t>
  </si>
  <si>
    <t>O1095</t>
  </si>
  <si>
    <t>Program Rozwoju Obszarów Wiejskich na lata 2014-2020</t>
  </si>
  <si>
    <t>Wydatki bieżace razem:</t>
  </si>
  <si>
    <t>"Wsparcie na inwestycje związane z rozwojem, modernizacją i dostosowaniem rolnictwa i leśnictwa"</t>
  </si>
  <si>
    <t>Wzmocnienie krajowego systemu cyberbezpieczeństwa</t>
  </si>
  <si>
    <t>Operacyjne Fundusze Europejskie na Rozwój Cyfrowy 2021–2027 (FERC)</t>
  </si>
  <si>
    <t>1.1</t>
  </si>
  <si>
    <t>do Uchwały Nr …............Rady Gminy Lidzbark Warmiński z dnia …...............r.</t>
  </si>
  <si>
    <t>Przebudowa otwartego zbiornika do retencjonowania wód wraz z infrastrukturą (Ignalin)</t>
  </si>
  <si>
    <t xml:space="preserve">Przebudowa otwartego zbiornika do retencjonowania wód w Blankach </t>
  </si>
  <si>
    <t>Cyberbezpieczny Samorząd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</si>
</sst>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vertical="center" wrapText="1"/>
    </xf>
    <xf numFmtId="4" fontId="5" fillId="0" borderId="25" xfId="1" applyNumberFormat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26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7" fillId="0" borderId="7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4" fontId="7" fillId="0" borderId="4" xfId="1" applyNumberFormat="1" applyFont="1" applyBorder="1" applyAlignment="1">
      <alignment wrapText="1"/>
    </xf>
    <xf numFmtId="4" fontId="6" fillId="0" borderId="32" xfId="1" applyNumberFormat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6" fillId="0" borderId="10" xfId="1" applyFont="1" applyBorder="1" applyAlignment="1">
      <alignment horizontal="left" wrapText="1"/>
    </xf>
    <xf numFmtId="0" fontId="6" fillId="0" borderId="31" xfId="1" applyFont="1" applyBorder="1" applyAlignment="1">
      <alignment horizontal="left" wrapText="1"/>
    </xf>
    <xf numFmtId="4" fontId="6" fillId="0" borderId="33" xfId="1" applyNumberFormat="1" applyFont="1" applyBorder="1" applyAlignment="1">
      <alignment wrapText="1"/>
    </xf>
    <xf numFmtId="0" fontId="4" fillId="0" borderId="0" xfId="1" applyFont="1" applyAlignment="1">
      <alignment vertical="center"/>
    </xf>
    <xf numFmtId="4" fontId="3" fillId="0" borderId="0" xfId="1" applyNumberFormat="1" applyFont="1"/>
    <xf numFmtId="4" fontId="9" fillId="0" borderId="0" xfId="1" applyNumberFormat="1" applyFont="1"/>
    <xf numFmtId="0" fontId="6" fillId="0" borderId="39" xfId="1" applyFont="1" applyBorder="1" applyAlignment="1">
      <alignment wrapText="1"/>
    </xf>
    <xf numFmtId="0" fontId="6" fillId="0" borderId="32" xfId="1" applyFont="1" applyBorder="1" applyAlignment="1">
      <alignment horizontal="center" wrapText="1"/>
    </xf>
    <xf numFmtId="4" fontId="6" fillId="0" borderId="37" xfId="1" applyNumberFormat="1" applyFont="1" applyBorder="1" applyAlignment="1">
      <alignment wrapText="1"/>
    </xf>
    <xf numFmtId="4" fontId="6" fillId="0" borderId="38" xfId="1" applyNumberFormat="1" applyFont="1" applyBorder="1" applyAlignment="1">
      <alignment wrapText="1"/>
    </xf>
    <xf numFmtId="0" fontId="6" fillId="0" borderId="42" xfId="1" applyFont="1" applyBorder="1" applyAlignment="1">
      <alignment horizontal="left" wrapText="1"/>
    </xf>
    <xf numFmtId="0" fontId="6" fillId="0" borderId="43" xfId="1" applyFont="1" applyBorder="1" applyAlignment="1">
      <alignment wrapText="1"/>
    </xf>
    <xf numFmtId="0" fontId="6" fillId="0" borderId="37" xfId="1" applyFont="1" applyBorder="1" applyAlignment="1">
      <alignment horizontal="center" wrapText="1"/>
    </xf>
    <xf numFmtId="0" fontId="7" fillId="0" borderId="34" xfId="1" applyFont="1" applyBorder="1" applyAlignment="1">
      <alignment wrapText="1"/>
    </xf>
    <xf numFmtId="0" fontId="7" fillId="0" borderId="35" xfId="1" applyFont="1" applyBorder="1" applyAlignment="1">
      <alignment wrapText="1"/>
    </xf>
    <xf numFmtId="0" fontId="7" fillId="0" borderId="36" xfId="1" applyFont="1" applyBorder="1" applyAlignment="1">
      <alignment horizontal="center" wrapText="1"/>
    </xf>
    <xf numFmtId="4" fontId="7" fillId="0" borderId="36" xfId="1" applyNumberFormat="1" applyFont="1" applyBorder="1" applyAlignment="1">
      <alignment wrapText="1"/>
    </xf>
    <xf numFmtId="4" fontId="7" fillId="0" borderId="44" xfId="1" applyNumberFormat="1" applyFont="1" applyBorder="1" applyAlignment="1">
      <alignment wrapText="1"/>
    </xf>
    <xf numFmtId="0" fontId="4" fillId="0" borderId="46" xfId="1" applyFont="1" applyBorder="1"/>
    <xf numFmtId="0" fontId="8" fillId="2" borderId="47" xfId="1" applyFont="1" applyFill="1" applyBorder="1"/>
    <xf numFmtId="4" fontId="8" fillId="2" borderId="47" xfId="1" applyNumberFormat="1" applyFont="1" applyFill="1" applyBorder="1"/>
    <xf numFmtId="4" fontId="8" fillId="2" borderId="48" xfId="1" applyNumberFormat="1" applyFont="1" applyFill="1" applyBorder="1"/>
    <xf numFmtId="0" fontId="6" fillId="0" borderId="50" xfId="1" applyFont="1" applyBorder="1" applyAlignment="1">
      <alignment wrapText="1"/>
    </xf>
    <xf numFmtId="0" fontId="5" fillId="0" borderId="51" xfId="1" applyFont="1" applyBorder="1" applyAlignment="1">
      <alignment horizontal="center" vertical="center" wrapText="1"/>
    </xf>
    <xf numFmtId="0" fontId="5" fillId="0" borderId="52" xfId="1" applyFont="1" applyBorder="1" applyAlignment="1">
      <alignment vertical="center" wrapText="1"/>
    </xf>
    <xf numFmtId="4" fontId="5" fillId="0" borderId="55" xfId="1" applyNumberFormat="1" applyFont="1" applyBorder="1" applyAlignment="1">
      <alignment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0" xfId="1" applyFont="1"/>
    <xf numFmtId="0" fontId="6" fillId="0" borderId="24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56" xfId="1" applyFont="1" applyBorder="1" applyAlignment="1">
      <alignment horizontal="left" wrapText="1"/>
    </xf>
    <xf numFmtId="0" fontId="6" fillId="0" borderId="57" xfId="1" applyFont="1" applyBorder="1" applyAlignment="1">
      <alignment horizontal="left" wrapText="1"/>
    </xf>
    <xf numFmtId="0" fontId="6" fillId="0" borderId="11" xfId="1" applyFont="1" applyBorder="1" applyAlignment="1">
      <alignment horizontal="left" wrapText="1"/>
    </xf>
    <xf numFmtId="0" fontId="6" fillId="0" borderId="12" xfId="1" applyFont="1" applyBorder="1" applyAlignment="1">
      <alignment horizontal="left" wrapText="1"/>
    </xf>
    <xf numFmtId="0" fontId="6" fillId="0" borderId="13" xfId="1" applyFont="1" applyBorder="1" applyAlignment="1">
      <alignment horizontal="left" wrapText="1"/>
    </xf>
    <xf numFmtId="0" fontId="7" fillId="0" borderId="15" xfId="1" applyFont="1" applyBorder="1" applyAlignment="1">
      <alignment horizontal="left" wrapText="1"/>
    </xf>
    <xf numFmtId="0" fontId="7" fillId="0" borderId="16" xfId="1" applyFont="1" applyBorder="1" applyAlignment="1">
      <alignment horizontal="left" wrapText="1"/>
    </xf>
    <xf numFmtId="0" fontId="7" fillId="0" borderId="17" xfId="1" applyFont="1" applyBorder="1" applyAlignment="1">
      <alignment horizontal="left" wrapText="1"/>
    </xf>
    <xf numFmtId="0" fontId="6" fillId="0" borderId="27" xfId="1" applyFont="1" applyBorder="1" applyAlignment="1">
      <alignment horizontal="left" wrapText="1"/>
    </xf>
    <xf numFmtId="0" fontId="6" fillId="0" borderId="28" xfId="1" applyFont="1" applyBorder="1" applyAlignment="1">
      <alignment horizontal="left" wrapText="1"/>
    </xf>
    <xf numFmtId="0" fontId="6" fillId="0" borderId="29" xfId="1" applyFont="1" applyBorder="1" applyAlignment="1">
      <alignment horizontal="left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6"/>
  <sheetViews>
    <sheetView tabSelected="1" topLeftCell="A14" zoomScale="95" zoomScaleNormal="95" workbookViewId="0">
      <selection activeCell="G45" sqref="G45"/>
    </sheetView>
  </sheetViews>
  <sheetFormatPr defaultColWidth="10.28515625" defaultRowHeight="15" x14ac:dyDescent="0.25"/>
  <cols>
    <col min="1" max="1" width="4.140625" style="1" bestFit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bestFit="1" customWidth="1"/>
    <col min="6" max="6" width="13.140625" style="1" bestFit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bestFit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bestFit="1" customWidth="1"/>
    <col min="20" max="16384" width="10.28515625" style="1"/>
  </cols>
  <sheetData>
    <row r="1" spans="1:17" x14ac:dyDescent="0.25">
      <c r="Q1" s="2" t="s">
        <v>34</v>
      </c>
    </row>
    <row r="2" spans="1:17" x14ac:dyDescent="0.25">
      <c r="Q2" s="2" t="s">
        <v>43</v>
      </c>
    </row>
    <row r="3" spans="1:17" x14ac:dyDescent="0.25">
      <c r="Q3" s="2"/>
    </row>
    <row r="4" spans="1:17" x14ac:dyDescent="0.25">
      <c r="Q4" s="2"/>
    </row>
    <row r="5" spans="1:17" x14ac:dyDescent="0.25">
      <c r="A5" s="68" t="s">
        <v>29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7" ht="15.75" thickBot="1" x14ac:dyDescent="0.3"/>
    <row r="7" spans="1:17" ht="12.75" customHeight="1" x14ac:dyDescent="0.25">
      <c r="A7" s="70" t="s">
        <v>0</v>
      </c>
      <c r="B7" s="72" t="s">
        <v>1</v>
      </c>
      <c r="C7" s="74" t="s">
        <v>2</v>
      </c>
      <c r="D7" s="63" t="s">
        <v>3</v>
      </c>
      <c r="E7" s="63" t="s">
        <v>4</v>
      </c>
      <c r="F7" s="63" t="s">
        <v>5</v>
      </c>
      <c r="G7" s="63"/>
      <c r="H7" s="63" t="s">
        <v>6</v>
      </c>
      <c r="I7" s="63"/>
      <c r="J7" s="63"/>
      <c r="K7" s="63"/>
      <c r="L7" s="63"/>
      <c r="M7" s="63"/>
      <c r="N7" s="63"/>
      <c r="O7" s="63"/>
      <c r="P7" s="63"/>
      <c r="Q7" s="64"/>
    </row>
    <row r="8" spans="1:17" ht="12" customHeight="1" x14ac:dyDescent="0.25">
      <c r="A8" s="71"/>
      <c r="B8" s="73"/>
      <c r="C8" s="75"/>
      <c r="D8" s="65"/>
      <c r="E8" s="65"/>
      <c r="F8" s="65" t="s">
        <v>7</v>
      </c>
      <c r="G8" s="65" t="s">
        <v>8</v>
      </c>
      <c r="H8" s="65">
        <v>2025</v>
      </c>
      <c r="I8" s="65"/>
      <c r="J8" s="65"/>
      <c r="K8" s="65"/>
      <c r="L8" s="65"/>
      <c r="M8" s="65"/>
      <c r="N8" s="65"/>
      <c r="O8" s="65"/>
      <c r="P8" s="65"/>
      <c r="Q8" s="69"/>
    </row>
    <row r="9" spans="1:17" ht="10.5" customHeight="1" x14ac:dyDescent="0.25">
      <c r="A9" s="71"/>
      <c r="B9" s="73"/>
      <c r="C9" s="75"/>
      <c r="D9" s="65"/>
      <c r="E9" s="65"/>
      <c r="F9" s="65"/>
      <c r="G9" s="65"/>
      <c r="H9" s="65" t="s">
        <v>9</v>
      </c>
      <c r="I9" s="65" t="s">
        <v>10</v>
      </c>
      <c r="J9" s="65"/>
      <c r="K9" s="65"/>
      <c r="L9" s="65"/>
      <c r="M9" s="65"/>
      <c r="N9" s="65"/>
      <c r="O9" s="65"/>
      <c r="P9" s="65"/>
      <c r="Q9" s="69"/>
    </row>
    <row r="10" spans="1:17" x14ac:dyDescent="0.25">
      <c r="A10" s="71"/>
      <c r="B10" s="73"/>
      <c r="C10" s="75"/>
      <c r="D10" s="65"/>
      <c r="E10" s="65"/>
      <c r="F10" s="65"/>
      <c r="G10" s="65"/>
      <c r="H10" s="65"/>
      <c r="I10" s="65" t="s">
        <v>11</v>
      </c>
      <c r="J10" s="65"/>
      <c r="K10" s="65"/>
      <c r="L10" s="65"/>
      <c r="M10" s="65" t="s">
        <v>12</v>
      </c>
      <c r="N10" s="65"/>
      <c r="O10" s="65"/>
      <c r="P10" s="65"/>
      <c r="Q10" s="69"/>
    </row>
    <row r="11" spans="1:17" x14ac:dyDescent="0.25">
      <c r="A11" s="71"/>
      <c r="B11" s="73"/>
      <c r="C11" s="75"/>
      <c r="D11" s="65"/>
      <c r="E11" s="65"/>
      <c r="F11" s="65"/>
      <c r="G11" s="65"/>
      <c r="H11" s="65"/>
      <c r="I11" s="65" t="s">
        <v>13</v>
      </c>
      <c r="J11" s="65" t="s">
        <v>14</v>
      </c>
      <c r="K11" s="65"/>
      <c r="L11" s="65"/>
      <c r="M11" s="65" t="s">
        <v>15</v>
      </c>
      <c r="N11" s="65" t="s">
        <v>14</v>
      </c>
      <c r="O11" s="65"/>
      <c r="P11" s="65"/>
      <c r="Q11" s="69"/>
    </row>
    <row r="12" spans="1:17" ht="38.25" x14ac:dyDescent="0.25">
      <c r="A12" s="71"/>
      <c r="B12" s="73"/>
      <c r="C12" s="75"/>
      <c r="D12" s="65"/>
      <c r="E12" s="65"/>
      <c r="F12" s="65"/>
      <c r="G12" s="65"/>
      <c r="H12" s="65"/>
      <c r="I12" s="65"/>
      <c r="J12" s="3" t="s">
        <v>16</v>
      </c>
      <c r="K12" s="3" t="s">
        <v>17</v>
      </c>
      <c r="L12" s="3" t="s">
        <v>18</v>
      </c>
      <c r="M12" s="65"/>
      <c r="N12" s="3" t="s">
        <v>19</v>
      </c>
      <c r="O12" s="3" t="s">
        <v>16</v>
      </c>
      <c r="P12" s="3" t="s">
        <v>17</v>
      </c>
      <c r="Q12" s="4" t="s">
        <v>20</v>
      </c>
    </row>
    <row r="13" spans="1:17" s="44" customFormat="1" ht="12" thickBot="1" x14ac:dyDescent="0.25">
      <c r="A13" s="43">
        <v>1</v>
      </c>
      <c r="B13" s="45">
        <v>2</v>
      </c>
      <c r="C13" s="46">
        <v>3</v>
      </c>
      <c r="D13" s="47">
        <v>4</v>
      </c>
      <c r="E13" s="47">
        <v>5</v>
      </c>
      <c r="F13" s="47">
        <v>6</v>
      </c>
      <c r="G13" s="47">
        <v>7</v>
      </c>
      <c r="H13" s="47">
        <v>8</v>
      </c>
      <c r="I13" s="47">
        <v>9</v>
      </c>
      <c r="J13" s="47">
        <v>10</v>
      </c>
      <c r="K13" s="47">
        <v>11</v>
      </c>
      <c r="L13" s="47">
        <v>12</v>
      </c>
      <c r="M13" s="47">
        <v>13</v>
      </c>
      <c r="N13" s="47">
        <v>14</v>
      </c>
      <c r="O13" s="47">
        <v>15</v>
      </c>
      <c r="P13" s="47">
        <v>16</v>
      </c>
      <c r="Q13" s="48">
        <v>17</v>
      </c>
    </row>
    <row r="14" spans="1:17" s="8" customFormat="1" ht="23.25" customHeight="1" thickBot="1" x14ac:dyDescent="0.25">
      <c r="A14" s="40">
        <v>1</v>
      </c>
      <c r="B14" s="41" t="s">
        <v>21</v>
      </c>
      <c r="C14" s="66" t="s">
        <v>22</v>
      </c>
      <c r="D14" s="67"/>
      <c r="E14" s="42">
        <f>E19+E27+E43+E35</f>
        <v>1403148</v>
      </c>
      <c r="F14" s="42">
        <f t="shared" ref="F14:Q14" si="0">F19+F27+F43+F35</f>
        <v>143179</v>
      </c>
      <c r="G14" s="42">
        <f t="shared" si="0"/>
        <v>1259969</v>
      </c>
      <c r="H14" s="42">
        <f t="shared" si="0"/>
        <v>1403148</v>
      </c>
      <c r="I14" s="42">
        <f t="shared" si="0"/>
        <v>143179</v>
      </c>
      <c r="J14" s="42">
        <f t="shared" si="0"/>
        <v>0</v>
      </c>
      <c r="K14" s="42">
        <f t="shared" si="0"/>
        <v>0</v>
      </c>
      <c r="L14" s="42">
        <f t="shared" si="0"/>
        <v>143179</v>
      </c>
      <c r="M14" s="42">
        <f t="shared" si="0"/>
        <v>1259969</v>
      </c>
      <c r="N14" s="42">
        <f t="shared" si="0"/>
        <v>0</v>
      </c>
      <c r="O14" s="42">
        <f t="shared" si="0"/>
        <v>0</v>
      </c>
      <c r="P14" s="42">
        <f t="shared" si="0"/>
        <v>0</v>
      </c>
      <c r="Q14" s="42">
        <f t="shared" si="0"/>
        <v>1259969</v>
      </c>
    </row>
    <row r="15" spans="1:17" ht="15" customHeight="1" x14ac:dyDescent="0.25">
      <c r="A15" s="50" t="s">
        <v>42</v>
      </c>
      <c r="B15" s="39" t="s">
        <v>23</v>
      </c>
      <c r="C15" s="60" t="s">
        <v>37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2"/>
    </row>
    <row r="16" spans="1:17" ht="12" customHeight="1" x14ac:dyDescent="0.25">
      <c r="A16" s="50"/>
      <c r="B16" s="10" t="s">
        <v>24</v>
      </c>
      <c r="C16" s="54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</row>
    <row r="17" spans="1:17" ht="13.5" customHeight="1" x14ac:dyDescent="0.25">
      <c r="A17" s="50"/>
      <c r="B17" s="10" t="s">
        <v>25</v>
      </c>
      <c r="C17" s="54" t="s">
        <v>39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</row>
    <row r="18" spans="1:17" ht="13.5" customHeight="1" x14ac:dyDescent="0.25">
      <c r="A18" s="50"/>
      <c r="B18" s="11" t="s">
        <v>26</v>
      </c>
      <c r="C18" s="57" t="s">
        <v>44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/>
    </row>
    <row r="19" spans="1:17" ht="13.5" customHeight="1" x14ac:dyDescent="0.25">
      <c r="A19" s="50"/>
      <c r="B19" s="11" t="s">
        <v>27</v>
      </c>
      <c r="C19" s="12"/>
      <c r="D19" s="13" t="s">
        <v>30</v>
      </c>
      <c r="E19" s="14">
        <f>E21</f>
        <v>500000</v>
      </c>
      <c r="F19" s="14">
        <f t="shared" ref="F19:Q19" si="1">F21</f>
        <v>6327</v>
      </c>
      <c r="G19" s="14">
        <f t="shared" si="1"/>
        <v>493673</v>
      </c>
      <c r="H19" s="14">
        <f t="shared" si="1"/>
        <v>500000</v>
      </c>
      <c r="I19" s="14">
        <f t="shared" si="1"/>
        <v>6327</v>
      </c>
      <c r="J19" s="14">
        <f t="shared" si="1"/>
        <v>0</v>
      </c>
      <c r="K19" s="14">
        <f t="shared" si="1"/>
        <v>0</v>
      </c>
      <c r="L19" s="14">
        <f t="shared" si="1"/>
        <v>6327</v>
      </c>
      <c r="M19" s="14">
        <f t="shared" si="1"/>
        <v>493673</v>
      </c>
      <c r="N19" s="14">
        <f t="shared" si="1"/>
        <v>0</v>
      </c>
      <c r="O19" s="14">
        <f t="shared" si="1"/>
        <v>0</v>
      </c>
      <c r="P19" s="14">
        <f t="shared" si="1"/>
        <v>0</v>
      </c>
      <c r="Q19" s="14">
        <f t="shared" si="1"/>
        <v>493673</v>
      </c>
    </row>
    <row r="20" spans="1:17" ht="11.25" customHeight="1" x14ac:dyDescent="0.25">
      <c r="A20" s="50"/>
      <c r="B20" s="16" t="s">
        <v>5</v>
      </c>
      <c r="C20" s="31"/>
      <c r="D20" s="32" t="s">
        <v>36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4"/>
    </row>
    <row r="21" spans="1:17" ht="13.5" customHeight="1" x14ac:dyDescent="0.25">
      <c r="A21" s="50"/>
      <c r="B21" s="17">
        <v>2025</v>
      </c>
      <c r="C21" s="28"/>
      <c r="D21" s="29"/>
      <c r="E21" s="25">
        <f>F21+G21</f>
        <v>500000</v>
      </c>
      <c r="F21" s="25">
        <f>L21</f>
        <v>6327</v>
      </c>
      <c r="G21" s="25">
        <f>Q21</f>
        <v>493673</v>
      </c>
      <c r="H21" s="25">
        <f>I21+M21</f>
        <v>500000</v>
      </c>
      <c r="I21" s="25">
        <f>L21</f>
        <v>6327</v>
      </c>
      <c r="J21" s="25"/>
      <c r="K21" s="25"/>
      <c r="L21" s="25">
        <v>6327</v>
      </c>
      <c r="M21" s="25">
        <f>Q21</f>
        <v>493673</v>
      </c>
      <c r="N21" s="25"/>
      <c r="O21" s="25"/>
      <c r="P21" s="25">
        <v>0</v>
      </c>
      <c r="Q21" s="26">
        <v>493673</v>
      </c>
    </row>
    <row r="22" spans="1:17" ht="13.5" customHeight="1" thickBot="1" x14ac:dyDescent="0.3">
      <c r="A22" s="51"/>
      <c r="B22" s="18">
        <v>2026</v>
      </c>
      <c r="C22" s="23"/>
      <c r="D22" s="24"/>
      <c r="E22" s="15">
        <f>F22+G22</f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f>N22+O22+P22+Q22</f>
        <v>0</v>
      </c>
      <c r="N22" s="15">
        <v>0</v>
      </c>
      <c r="O22" s="15">
        <v>0</v>
      </c>
      <c r="P22" s="15">
        <v>0</v>
      </c>
      <c r="Q22" s="19">
        <v>0</v>
      </c>
    </row>
    <row r="23" spans="1:17" ht="15.75" customHeight="1" x14ac:dyDescent="0.25">
      <c r="A23" s="49" t="s">
        <v>33</v>
      </c>
      <c r="B23" s="9" t="s">
        <v>23</v>
      </c>
      <c r="C23" s="60" t="s">
        <v>37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2"/>
    </row>
    <row r="24" spans="1:17" ht="9.75" customHeight="1" x14ac:dyDescent="0.25">
      <c r="A24" s="50"/>
      <c r="B24" s="10" t="s">
        <v>24</v>
      </c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</row>
    <row r="25" spans="1:17" ht="15.75" customHeight="1" x14ac:dyDescent="0.25">
      <c r="A25" s="50"/>
      <c r="B25" s="10" t="s">
        <v>25</v>
      </c>
      <c r="C25" s="54" t="s">
        <v>39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6"/>
    </row>
    <row r="26" spans="1:17" ht="15.75" customHeight="1" x14ac:dyDescent="0.25">
      <c r="A26" s="50"/>
      <c r="B26" s="11" t="s">
        <v>26</v>
      </c>
      <c r="C26" s="57" t="s">
        <v>45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/>
    </row>
    <row r="27" spans="1:17" ht="12.75" customHeight="1" x14ac:dyDescent="0.25">
      <c r="A27" s="50"/>
      <c r="B27" s="11" t="s">
        <v>27</v>
      </c>
      <c r="C27" s="12"/>
      <c r="D27" s="13" t="s">
        <v>30</v>
      </c>
      <c r="E27" s="14">
        <f>E29</f>
        <v>483000</v>
      </c>
      <c r="F27" s="14">
        <f t="shared" ref="F27:Q27" si="2">F29</f>
        <v>0</v>
      </c>
      <c r="G27" s="14">
        <f t="shared" si="2"/>
        <v>483000</v>
      </c>
      <c r="H27" s="14">
        <f t="shared" si="2"/>
        <v>483000</v>
      </c>
      <c r="I27" s="14">
        <f t="shared" si="2"/>
        <v>0</v>
      </c>
      <c r="J27" s="14">
        <f t="shared" si="2"/>
        <v>0</v>
      </c>
      <c r="K27" s="14">
        <f t="shared" si="2"/>
        <v>0</v>
      </c>
      <c r="L27" s="14">
        <f t="shared" si="2"/>
        <v>0</v>
      </c>
      <c r="M27" s="14">
        <f t="shared" si="2"/>
        <v>483000</v>
      </c>
      <c r="N27" s="14">
        <f t="shared" si="2"/>
        <v>0</v>
      </c>
      <c r="O27" s="14">
        <f t="shared" si="2"/>
        <v>0</v>
      </c>
      <c r="P27" s="14">
        <f t="shared" si="2"/>
        <v>0</v>
      </c>
      <c r="Q27" s="14">
        <f t="shared" si="2"/>
        <v>483000</v>
      </c>
    </row>
    <row r="28" spans="1:17" ht="12.75" customHeight="1" x14ac:dyDescent="0.25">
      <c r="A28" s="50"/>
      <c r="B28" s="16" t="s">
        <v>5</v>
      </c>
      <c r="C28" s="31"/>
      <c r="D28" s="32" t="s">
        <v>36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"/>
    </row>
    <row r="29" spans="1:17" ht="12.75" customHeight="1" x14ac:dyDescent="0.25">
      <c r="A29" s="50"/>
      <c r="B29" s="17">
        <v>2025</v>
      </c>
      <c r="C29" s="28"/>
      <c r="D29" s="29"/>
      <c r="E29" s="25">
        <f>F29+G29</f>
        <v>483000</v>
      </c>
      <c r="F29" s="25">
        <f>L29</f>
        <v>0</v>
      </c>
      <c r="G29" s="25">
        <f>Q29</f>
        <v>483000</v>
      </c>
      <c r="H29" s="25">
        <f>I29+M29</f>
        <v>483000</v>
      </c>
      <c r="I29" s="25">
        <f>L29</f>
        <v>0</v>
      </c>
      <c r="J29" s="25"/>
      <c r="K29" s="25"/>
      <c r="L29" s="25">
        <v>0</v>
      </c>
      <c r="M29" s="25">
        <f>Q29</f>
        <v>483000</v>
      </c>
      <c r="N29" s="25"/>
      <c r="O29" s="25"/>
      <c r="P29" s="25">
        <v>0</v>
      </c>
      <c r="Q29" s="26">
        <v>483000</v>
      </c>
    </row>
    <row r="30" spans="1:17" ht="12.75" customHeight="1" thickBot="1" x14ac:dyDescent="0.3">
      <c r="A30" s="51"/>
      <c r="B30" s="18">
        <v>2026</v>
      </c>
      <c r="C30" s="23"/>
      <c r="D30" s="24"/>
      <c r="E30" s="15">
        <f>F30+G30</f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f>N30+O30+P30+Q30</f>
        <v>0</v>
      </c>
      <c r="N30" s="15">
        <v>0</v>
      </c>
      <c r="O30" s="15">
        <v>0</v>
      </c>
      <c r="P30" s="15">
        <v>0</v>
      </c>
      <c r="Q30" s="19">
        <v>0</v>
      </c>
    </row>
    <row r="31" spans="1:17" ht="11.25" hidden="1" customHeight="1" x14ac:dyDescent="0.25">
      <c r="A31" s="49" t="s">
        <v>32</v>
      </c>
      <c r="B31" s="9" t="s">
        <v>23</v>
      </c>
      <c r="C31" s="60" t="s">
        <v>37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</row>
    <row r="32" spans="1:17" ht="11.25" hidden="1" customHeight="1" x14ac:dyDescent="0.25">
      <c r="A32" s="50"/>
      <c r="B32" s="10" t="s">
        <v>24</v>
      </c>
      <c r="C32" s="54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</row>
    <row r="33" spans="1:17" ht="11.25" hidden="1" customHeight="1" x14ac:dyDescent="0.25">
      <c r="A33" s="50"/>
      <c r="B33" s="10" t="s">
        <v>25</v>
      </c>
      <c r="C33" s="54" t="s">
        <v>39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6"/>
    </row>
    <row r="34" spans="1:17" ht="11.25" hidden="1" customHeight="1" x14ac:dyDescent="0.25">
      <c r="A34" s="50"/>
      <c r="B34" s="11" t="s">
        <v>26</v>
      </c>
      <c r="C34" s="57" t="s">
        <v>35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9"/>
    </row>
    <row r="35" spans="1:17" ht="15.75" hidden="1" customHeight="1" x14ac:dyDescent="0.25">
      <c r="A35" s="50"/>
      <c r="B35" s="11" t="s">
        <v>27</v>
      </c>
      <c r="C35" s="12"/>
      <c r="D35" s="13" t="s">
        <v>30</v>
      </c>
      <c r="E35" s="14">
        <f>E37</f>
        <v>0</v>
      </c>
      <c r="F35" s="14">
        <f t="shared" ref="F35:Q35" si="3">F37</f>
        <v>0</v>
      </c>
      <c r="G35" s="14">
        <f t="shared" si="3"/>
        <v>0</v>
      </c>
      <c r="H35" s="14">
        <f t="shared" si="3"/>
        <v>0</v>
      </c>
      <c r="I35" s="14">
        <f t="shared" si="3"/>
        <v>0</v>
      </c>
      <c r="J35" s="14">
        <f t="shared" si="3"/>
        <v>0</v>
      </c>
      <c r="K35" s="14">
        <f t="shared" si="3"/>
        <v>0</v>
      </c>
      <c r="L35" s="14">
        <f t="shared" si="3"/>
        <v>0</v>
      </c>
      <c r="M35" s="14">
        <f t="shared" si="3"/>
        <v>0</v>
      </c>
      <c r="N35" s="14">
        <f t="shared" si="3"/>
        <v>0</v>
      </c>
      <c r="O35" s="14">
        <f t="shared" si="3"/>
        <v>0</v>
      </c>
      <c r="P35" s="14">
        <f t="shared" si="3"/>
        <v>0</v>
      </c>
      <c r="Q35" s="14">
        <f t="shared" si="3"/>
        <v>0</v>
      </c>
    </row>
    <row r="36" spans="1:17" ht="12.75" hidden="1" customHeight="1" x14ac:dyDescent="0.25">
      <c r="A36" s="50"/>
      <c r="B36" s="30" t="s">
        <v>5</v>
      </c>
      <c r="C36" s="31"/>
      <c r="D36" s="32" t="s">
        <v>36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4"/>
    </row>
    <row r="37" spans="1:17" ht="15.75" hidden="1" customHeight="1" x14ac:dyDescent="0.25">
      <c r="A37" s="50"/>
      <c r="B37" s="27">
        <v>2024</v>
      </c>
      <c r="C37" s="28"/>
      <c r="D37" s="29"/>
      <c r="E37" s="25">
        <f>F37+G37</f>
        <v>0</v>
      </c>
      <c r="F37" s="25">
        <f>L37</f>
        <v>0</v>
      </c>
      <c r="G37" s="25">
        <f>Q37</f>
        <v>0</v>
      </c>
      <c r="H37" s="25">
        <f>I37+M37</f>
        <v>0</v>
      </c>
      <c r="I37" s="25">
        <f>L37</f>
        <v>0</v>
      </c>
      <c r="J37" s="25"/>
      <c r="K37" s="25"/>
      <c r="L37" s="25">
        <v>0</v>
      </c>
      <c r="M37" s="25">
        <f>Q37</f>
        <v>0</v>
      </c>
      <c r="N37" s="25"/>
      <c r="O37" s="25"/>
      <c r="P37" s="25">
        <v>0</v>
      </c>
      <c r="Q37" s="26">
        <v>0</v>
      </c>
    </row>
    <row r="38" spans="1:17" ht="12" hidden="1" customHeight="1" thickBot="1" x14ac:dyDescent="0.3">
      <c r="A38" s="51"/>
      <c r="B38" s="18">
        <v>2025</v>
      </c>
      <c r="C38" s="23"/>
      <c r="D38" s="24"/>
      <c r="E38" s="15">
        <f>F38+G38</f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f>N38+O38+P38+Q38</f>
        <v>0</v>
      </c>
      <c r="N38" s="15">
        <v>0</v>
      </c>
      <c r="O38" s="15">
        <v>0</v>
      </c>
      <c r="P38" s="15">
        <v>0</v>
      </c>
      <c r="Q38" s="19">
        <v>0</v>
      </c>
    </row>
    <row r="39" spans="1:17" ht="15.75" customHeight="1" x14ac:dyDescent="0.25">
      <c r="A39" s="49" t="s">
        <v>31</v>
      </c>
      <c r="B39" s="9" t="s">
        <v>23</v>
      </c>
      <c r="C39" s="52" t="s">
        <v>41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</row>
    <row r="40" spans="1:17" ht="15.75" customHeight="1" x14ac:dyDescent="0.25">
      <c r="A40" s="50"/>
      <c r="B40" s="10" t="s">
        <v>24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</row>
    <row r="41" spans="1:17" ht="15.75" customHeight="1" x14ac:dyDescent="0.25">
      <c r="A41" s="50"/>
      <c r="B41" s="10" t="s">
        <v>25</v>
      </c>
      <c r="C41" s="54" t="s">
        <v>40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6"/>
    </row>
    <row r="42" spans="1:17" ht="15.75" customHeight="1" x14ac:dyDescent="0.25">
      <c r="A42" s="50"/>
      <c r="B42" s="11" t="s">
        <v>26</v>
      </c>
      <c r="C42" s="57" t="s">
        <v>46</v>
      </c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9"/>
    </row>
    <row r="43" spans="1:17" ht="15.75" customHeight="1" x14ac:dyDescent="0.25">
      <c r="A43" s="50"/>
      <c r="B43" s="11" t="s">
        <v>27</v>
      </c>
      <c r="C43" s="12"/>
      <c r="D43" s="13">
        <v>750</v>
      </c>
      <c r="E43" s="14">
        <f>E45</f>
        <v>420148</v>
      </c>
      <c r="F43" s="14">
        <f t="shared" ref="F43:Q43" si="4">F45</f>
        <v>136852</v>
      </c>
      <c r="G43" s="14">
        <f t="shared" si="4"/>
        <v>283296</v>
      </c>
      <c r="H43" s="14">
        <f t="shared" si="4"/>
        <v>420148</v>
      </c>
      <c r="I43" s="14">
        <f t="shared" si="4"/>
        <v>136852</v>
      </c>
      <c r="J43" s="14">
        <f t="shared" si="4"/>
        <v>0</v>
      </c>
      <c r="K43" s="14">
        <f t="shared" si="4"/>
        <v>0</v>
      </c>
      <c r="L43" s="14">
        <f t="shared" si="4"/>
        <v>136852</v>
      </c>
      <c r="M43" s="14">
        <f t="shared" si="4"/>
        <v>283296</v>
      </c>
      <c r="N43" s="14">
        <f t="shared" si="4"/>
        <v>0</v>
      </c>
      <c r="O43" s="14">
        <f t="shared" si="4"/>
        <v>0</v>
      </c>
      <c r="P43" s="14">
        <f t="shared" si="4"/>
        <v>0</v>
      </c>
      <c r="Q43" s="14">
        <f t="shared" si="4"/>
        <v>283296</v>
      </c>
    </row>
    <row r="44" spans="1:17" ht="12.75" customHeight="1" x14ac:dyDescent="0.25">
      <c r="A44" s="50"/>
      <c r="B44" s="30" t="s">
        <v>5</v>
      </c>
      <c r="C44" s="31"/>
      <c r="D44" s="32">
        <v>75095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4"/>
    </row>
    <row r="45" spans="1:17" ht="15.75" customHeight="1" x14ac:dyDescent="0.25">
      <c r="A45" s="50"/>
      <c r="B45" s="27">
        <v>2025</v>
      </c>
      <c r="C45" s="28"/>
      <c r="D45" s="29"/>
      <c r="E45" s="25">
        <f>F45+G45</f>
        <v>420148</v>
      </c>
      <c r="F45" s="25">
        <f>L45</f>
        <v>136852</v>
      </c>
      <c r="G45" s="25">
        <f>Q45</f>
        <v>283296</v>
      </c>
      <c r="H45" s="25">
        <f>I45+M45</f>
        <v>420148</v>
      </c>
      <c r="I45" s="25">
        <f>L45</f>
        <v>136852</v>
      </c>
      <c r="J45" s="25"/>
      <c r="K45" s="25"/>
      <c r="L45" s="25">
        <v>136852</v>
      </c>
      <c r="M45" s="25">
        <f>Q45</f>
        <v>283296</v>
      </c>
      <c r="N45" s="25"/>
      <c r="O45" s="25"/>
      <c r="P45" s="25">
        <v>0</v>
      </c>
      <c r="Q45" s="26">
        <v>283296</v>
      </c>
    </row>
    <row r="46" spans="1:17" ht="15.75" customHeight="1" thickBot="1" x14ac:dyDescent="0.3">
      <c r="A46" s="51"/>
      <c r="B46" s="18">
        <v>2026</v>
      </c>
      <c r="C46" s="23"/>
      <c r="D46" s="24"/>
      <c r="E46" s="15">
        <f>F46+G46</f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f>N46+O46+P46+Q46</f>
        <v>0</v>
      </c>
      <c r="N46" s="15">
        <v>0</v>
      </c>
      <c r="O46" s="15">
        <v>0</v>
      </c>
      <c r="P46" s="15">
        <v>0</v>
      </c>
      <c r="Q46" s="19">
        <v>0</v>
      </c>
    </row>
    <row r="47" spans="1:17" s="20" customFormat="1" ht="21.75" customHeight="1" thickBot="1" x14ac:dyDescent="0.25">
      <c r="A47" s="5">
        <v>2</v>
      </c>
      <c r="B47" s="6" t="s">
        <v>38</v>
      </c>
      <c r="C47" s="76" t="s">
        <v>22</v>
      </c>
      <c r="D47" s="77"/>
      <c r="E47" s="7">
        <f>E52</f>
        <v>223874</v>
      </c>
      <c r="F47" s="7">
        <f t="shared" ref="F47:Q47" si="5">F52</f>
        <v>74625</v>
      </c>
      <c r="G47" s="7">
        <f t="shared" si="5"/>
        <v>149249</v>
      </c>
      <c r="H47" s="7">
        <f t="shared" si="5"/>
        <v>223874</v>
      </c>
      <c r="I47" s="7">
        <f t="shared" si="5"/>
        <v>74625</v>
      </c>
      <c r="J47" s="7">
        <f t="shared" si="5"/>
        <v>0</v>
      </c>
      <c r="K47" s="7">
        <f t="shared" si="5"/>
        <v>0</v>
      </c>
      <c r="L47" s="7">
        <f t="shared" si="5"/>
        <v>74625</v>
      </c>
      <c r="M47" s="7">
        <f t="shared" si="5"/>
        <v>149249</v>
      </c>
      <c r="N47" s="7">
        <f t="shared" si="5"/>
        <v>0</v>
      </c>
      <c r="O47" s="7">
        <f t="shared" si="5"/>
        <v>0</v>
      </c>
      <c r="P47" s="7">
        <f t="shared" si="5"/>
        <v>0</v>
      </c>
      <c r="Q47" s="7">
        <f t="shared" si="5"/>
        <v>149249</v>
      </c>
    </row>
    <row r="48" spans="1:17" s="20" customFormat="1" ht="13.5" customHeight="1" x14ac:dyDescent="0.2">
      <c r="A48" s="49" t="s">
        <v>42</v>
      </c>
      <c r="B48" s="9" t="s">
        <v>23</v>
      </c>
      <c r="C48" s="52" t="s">
        <v>41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s="20" customFormat="1" ht="13.5" customHeight="1" x14ac:dyDescent="0.2">
      <c r="A49" s="50"/>
      <c r="B49" s="10" t="s">
        <v>24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7" s="20" customFormat="1" ht="13.5" customHeight="1" x14ac:dyDescent="0.2">
      <c r="A50" s="50"/>
      <c r="B50" s="10" t="s">
        <v>25</v>
      </c>
      <c r="C50" s="54" t="s">
        <v>40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6"/>
    </row>
    <row r="51" spans="1:17" s="20" customFormat="1" ht="13.5" customHeight="1" x14ac:dyDescent="0.15">
      <c r="A51" s="50"/>
      <c r="B51" s="11" t="s">
        <v>26</v>
      </c>
      <c r="C51" s="57" t="s">
        <v>46</v>
      </c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9"/>
    </row>
    <row r="52" spans="1:17" s="20" customFormat="1" ht="13.5" customHeight="1" x14ac:dyDescent="0.15">
      <c r="A52" s="50"/>
      <c r="B52" s="11" t="s">
        <v>27</v>
      </c>
      <c r="C52" s="12"/>
      <c r="D52" s="13">
        <v>750</v>
      </c>
      <c r="E52" s="14">
        <f>E54</f>
        <v>223874</v>
      </c>
      <c r="F52" s="14">
        <f t="shared" ref="F52:Q52" si="6">F54</f>
        <v>74625</v>
      </c>
      <c r="G52" s="14">
        <f t="shared" si="6"/>
        <v>149249</v>
      </c>
      <c r="H52" s="14">
        <f t="shared" si="6"/>
        <v>223874</v>
      </c>
      <c r="I52" s="14">
        <f t="shared" si="6"/>
        <v>74625</v>
      </c>
      <c r="J52" s="14">
        <f t="shared" si="6"/>
        <v>0</v>
      </c>
      <c r="K52" s="14">
        <f t="shared" si="6"/>
        <v>0</v>
      </c>
      <c r="L52" s="14">
        <f t="shared" si="6"/>
        <v>74625</v>
      </c>
      <c r="M52" s="14">
        <f t="shared" si="6"/>
        <v>149249</v>
      </c>
      <c r="N52" s="14">
        <f t="shared" si="6"/>
        <v>0</v>
      </c>
      <c r="O52" s="14">
        <f t="shared" si="6"/>
        <v>0</v>
      </c>
      <c r="P52" s="14">
        <f t="shared" si="6"/>
        <v>0</v>
      </c>
      <c r="Q52" s="14">
        <f t="shared" si="6"/>
        <v>149249</v>
      </c>
    </row>
    <row r="53" spans="1:17" s="20" customFormat="1" ht="13.5" customHeight="1" x14ac:dyDescent="0.15">
      <c r="A53" s="50"/>
      <c r="B53" s="30" t="s">
        <v>5</v>
      </c>
      <c r="C53" s="31"/>
      <c r="D53" s="32">
        <v>75095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4"/>
    </row>
    <row r="54" spans="1:17" s="20" customFormat="1" ht="13.5" customHeight="1" x14ac:dyDescent="0.2">
      <c r="A54" s="50"/>
      <c r="B54" s="27">
        <v>2025</v>
      </c>
      <c r="C54" s="28"/>
      <c r="D54" s="29"/>
      <c r="E54" s="25">
        <f>F54+G54</f>
        <v>223874</v>
      </c>
      <c r="F54" s="25">
        <f>L54</f>
        <v>74625</v>
      </c>
      <c r="G54" s="25">
        <f>Q54</f>
        <v>149249</v>
      </c>
      <c r="H54" s="25">
        <f>I54+M54</f>
        <v>223874</v>
      </c>
      <c r="I54" s="25">
        <f>L54</f>
        <v>74625</v>
      </c>
      <c r="J54" s="25"/>
      <c r="K54" s="25"/>
      <c r="L54" s="25">
        <v>74625</v>
      </c>
      <c r="M54" s="25">
        <f>Q54</f>
        <v>149249</v>
      </c>
      <c r="N54" s="25"/>
      <c r="O54" s="25"/>
      <c r="P54" s="25">
        <v>0</v>
      </c>
      <c r="Q54" s="26">
        <v>149249</v>
      </c>
    </row>
    <row r="55" spans="1:17" s="20" customFormat="1" ht="13.5" customHeight="1" thickBot="1" x14ac:dyDescent="0.25">
      <c r="A55" s="51"/>
      <c r="B55" s="18">
        <v>2026</v>
      </c>
      <c r="C55" s="23"/>
      <c r="D55" s="24"/>
      <c r="E55" s="15">
        <f>F55+G55</f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f>N55+O55+P55+Q55</f>
        <v>0</v>
      </c>
      <c r="N55" s="15">
        <v>0</v>
      </c>
      <c r="O55" s="15">
        <v>0</v>
      </c>
      <c r="P55" s="15">
        <v>0</v>
      </c>
      <c r="Q55" s="19">
        <v>0</v>
      </c>
    </row>
    <row r="56" spans="1:17" ht="23.25" customHeight="1" thickTop="1" thickBot="1" x14ac:dyDescent="0.3">
      <c r="A56" s="35"/>
      <c r="B56" s="36" t="s">
        <v>28</v>
      </c>
      <c r="C56" s="36"/>
      <c r="D56" s="36"/>
      <c r="E56" s="37">
        <f t="shared" ref="E56:Q56" si="7">E47+E14</f>
        <v>1627022</v>
      </c>
      <c r="F56" s="37">
        <f t="shared" si="7"/>
        <v>217804</v>
      </c>
      <c r="G56" s="37">
        <f>G47+G14</f>
        <v>1409218</v>
      </c>
      <c r="H56" s="37">
        <f t="shared" si="7"/>
        <v>1627022</v>
      </c>
      <c r="I56" s="37">
        <f t="shared" si="7"/>
        <v>217804</v>
      </c>
      <c r="J56" s="37">
        <f t="shared" si="7"/>
        <v>0</v>
      </c>
      <c r="K56" s="37">
        <f t="shared" si="7"/>
        <v>0</v>
      </c>
      <c r="L56" s="37">
        <f t="shared" si="7"/>
        <v>217804</v>
      </c>
      <c r="M56" s="37">
        <f t="shared" si="7"/>
        <v>1409218</v>
      </c>
      <c r="N56" s="37">
        <f t="shared" si="7"/>
        <v>0</v>
      </c>
      <c r="O56" s="37">
        <f t="shared" si="7"/>
        <v>0</v>
      </c>
      <c r="P56" s="37">
        <f t="shared" si="7"/>
        <v>0</v>
      </c>
      <c r="Q56" s="38">
        <f t="shared" si="7"/>
        <v>1409218</v>
      </c>
    </row>
    <row r="59" spans="1:17" x14ac:dyDescent="0.25">
      <c r="E59" s="21"/>
      <c r="F59" s="21"/>
      <c r="G59" s="22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1:17" x14ac:dyDescent="0.25">
      <c r="E60" s="21"/>
    </row>
    <row r="61" spans="1:17" x14ac:dyDescent="0.25"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4" spans="1:17" x14ac:dyDescent="0.25">
      <c r="H64" s="21"/>
    </row>
    <row r="66" spans="8:8" x14ac:dyDescent="0.25">
      <c r="H66" s="21"/>
    </row>
  </sheetData>
  <mergeCells count="46">
    <mergeCell ref="C47:D47"/>
    <mergeCell ref="A39:A46"/>
    <mergeCell ref="C41:Q41"/>
    <mergeCell ref="C42:Q42"/>
    <mergeCell ref="C39:Q39"/>
    <mergeCell ref="C40:Q40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H7:Q7"/>
    <mergeCell ref="E7:E12"/>
    <mergeCell ref="I11:I12"/>
    <mergeCell ref="A23:A30"/>
    <mergeCell ref="C23:Q23"/>
    <mergeCell ref="C24:Q24"/>
    <mergeCell ref="C25:Q25"/>
    <mergeCell ref="C26:Q26"/>
    <mergeCell ref="C14:D14"/>
    <mergeCell ref="A15:A22"/>
    <mergeCell ref="C15:Q15"/>
    <mergeCell ref="C16:Q16"/>
    <mergeCell ref="C17:Q17"/>
    <mergeCell ref="C18:Q18"/>
    <mergeCell ref="A31:A38"/>
    <mergeCell ref="C31:Q31"/>
    <mergeCell ref="C32:Q32"/>
    <mergeCell ref="C33:Q33"/>
    <mergeCell ref="C34:Q34"/>
    <mergeCell ref="A48:A55"/>
    <mergeCell ref="C48:Q48"/>
    <mergeCell ref="C49:Q49"/>
    <mergeCell ref="C50:Q50"/>
    <mergeCell ref="C51:Q51"/>
  </mergeCells>
  <phoneticPr fontId="2" type="noConversion"/>
  <pageMargins left="0.7" right="0.7" top="0.75" bottom="0.75" header="0.3" footer="0.3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Gmina Lidzbark Warmiński</cp:lastModifiedBy>
  <cp:lastPrinted>2024-11-13T10:22:54Z</cp:lastPrinted>
  <dcterms:created xsi:type="dcterms:W3CDTF">2006-11-09T07:35:21Z</dcterms:created>
  <dcterms:modified xsi:type="dcterms:W3CDTF">2024-11-13T10:22:55Z</dcterms:modified>
</cp:coreProperties>
</file>