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S\OneDrive\Pulpit\2024\SESJE 2024\11.21 Uchwała\Budżet\"/>
    </mc:Choice>
  </mc:AlternateContent>
  <xr:revisionPtr revIDLastSave="0" documentId="13_ncr:1_{E2A3F43A-87F0-45CB-86BC-D4F37FC0FF09}" xr6:coauthVersionLast="47" xr6:coauthVersionMax="47" xr10:uidLastSave="{00000000-0000-0000-0000-000000000000}"/>
  <bookViews>
    <workbookView xWindow="7290" yWindow="4260" windowWidth="21510" windowHeight="11340" xr2:uid="{00000000-000D-0000-FFFF-FFFF00000000}"/>
  </bookViews>
  <sheets>
    <sheet name="Arkusz1" sheetId="1" r:id="rId1"/>
    <sheet name="Arkusz2" sheetId="2" r:id="rId2"/>
    <sheet name="Arkusz3" sheetId="3" r:id="rId3"/>
  </sheets>
  <calcPr calcId="191029"/>
</workbook>
</file>

<file path=xl/calcChain.xml><?xml version="1.0" encoding="utf-8"?>
<calcChain xmlns="http://schemas.openxmlformats.org/spreadsheetml/2006/main">
  <c r="H29" i="1" l="1"/>
  <c r="H11" i="1"/>
  <c r="H16" i="1"/>
  <c r="F29" i="1" l="1"/>
  <c r="G11" i="1"/>
  <c r="G16" i="1"/>
  <c r="F11" i="1"/>
  <c r="F16" i="1"/>
  <c r="G29" i="1" l="1"/>
</calcChain>
</file>

<file path=xl/sharedStrings.xml><?xml version="1.0" encoding="utf-8"?>
<sst xmlns="http://schemas.openxmlformats.org/spreadsheetml/2006/main" count="39" uniqueCount="38">
  <si>
    <t>Dział</t>
  </si>
  <si>
    <t>Rozdział</t>
  </si>
  <si>
    <t>§*</t>
  </si>
  <si>
    <t>Ogółem</t>
  </si>
  <si>
    <t>Lp.</t>
  </si>
  <si>
    <t>Kwota dotacji</t>
  </si>
  <si>
    <t>Nazwa zadania</t>
  </si>
  <si>
    <t>Dotacje dla podmiotów należących do sektora finansów publicznych</t>
  </si>
  <si>
    <t>Dotacje dla podmiotów niezaliczanych do sektora finansów publicznych</t>
  </si>
  <si>
    <t>O10</t>
  </si>
  <si>
    <t>przedmiotowej</t>
  </si>
  <si>
    <t>podmiotowej</t>
  </si>
  <si>
    <t>celowej</t>
  </si>
  <si>
    <t>Biblioteka Publiczna Gminy Lidzbark Warmiński w Kraszewie</t>
  </si>
  <si>
    <t>Rady Gminy Lidzbark Warmiński</t>
  </si>
  <si>
    <t>O1044</t>
  </si>
  <si>
    <t>Gminne Centrum Kultury w Pilniku</t>
  </si>
  <si>
    <t xml:space="preserve">Dotacja celowa dla Zespołu Opieki Zdrowotnej   w Lidzbarku Warmińskim na zakup ureterorenoskopu giętkiego wraz z osprzętem na blok operacyjny </t>
  </si>
  <si>
    <t>`</t>
  </si>
  <si>
    <t>Odbudowa organów Johanna Rohna w Kościele  p.w. Św. Augustyna i Św. Anny w Babiaku</t>
  </si>
  <si>
    <t>Remont wieży i wymiany pokrycia dachu hałmu wieży Kościoła p.w. Św. Elżbiety Węgierskiej w Kraszewie</t>
  </si>
  <si>
    <t>Remont ogrodzenia wraz z wycinką drzew oraz nasadzeniem nowych  Rzymskokatolickiej Parafii p.w. Św. Apostołów Szymona i Tadeusza w Runowie</t>
  </si>
  <si>
    <t>Zachowanie materialnego dziedzictwa kulturowego, jakim jest XVI w. Kościół p.w. Św. Barbary w Rogóżu</t>
  </si>
  <si>
    <t xml:space="preserve">Konserwacja wieży zabytkowej Kościoła p.w. Św. Małgorzaty Antiocheńskiej w Kłębowie </t>
  </si>
  <si>
    <t>Prace remontowe i konserwatorskie obiektu zabytkowego kościoła</t>
  </si>
  <si>
    <t xml:space="preserve">Prowadzenie zorganizowanych form pomocy dla najuboższych mieszkańców gminy </t>
  </si>
  <si>
    <t>Promowanie, pielęgnowanie i prezentowanie tradycji narodowych, wspieranieprzedsięwzięć artystycznych i kulturalnych.</t>
  </si>
  <si>
    <t>Propagowanie wsród dzieci,  młodzieży i całych rodzin aktywnych form kultury fizycznej, prowadzenie programów treningowych, rozwój kultury fizycznej.</t>
  </si>
  <si>
    <t>Organizacja wyjazdów na obozy szkoleniowo - wypoczynkowe</t>
  </si>
  <si>
    <t xml:space="preserve"> </t>
  </si>
  <si>
    <t>Zestawienie planowanych kwot dotacji udzielonych z budżetu jst, realizowane przez podmioty  należące                   i nienależące do sektora finansów publicznych w 2024r.</t>
  </si>
  <si>
    <t>O1043</t>
  </si>
  <si>
    <t xml:space="preserve">Budowa indywidualnych ujęć wody </t>
  </si>
  <si>
    <t>Budowa przydomowych oczyszczalni ścieków</t>
  </si>
  <si>
    <t xml:space="preserve">Dotacja celowa dla Gminnego Centrum Kultury w Pilniku na zakup samochodu </t>
  </si>
  <si>
    <t>Załącznik Nr 5</t>
  </si>
  <si>
    <t>z dnia 21 listopada 2024r.</t>
  </si>
  <si>
    <t>do Uchwały Nr XII/77/2024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</si>
</sst>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14" x14ac:knownFonts="1">
    <font>
      <sz val="10"/>
      <name val="Arial"/>
      <charset val="238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Arial"/>
      <family val="2"/>
      <charset val="238"/>
    </font>
    <font>
      <i/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name val="Arial CE"/>
      <charset val="238"/>
    </font>
    <font>
      <sz val="14"/>
      <name val="Times New Roman"/>
      <family val="1"/>
      <charset val="238"/>
    </font>
    <font>
      <b/>
      <sz val="14"/>
      <name val="Times New Roman"/>
      <family val="1"/>
      <charset val="238"/>
    </font>
    <font>
      <sz val="13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4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2" fillId="0" borderId="0">
      <alignment horizontal="left" vertical="center"/>
    </xf>
  </cellStyleXfs>
  <cellXfs count="74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4" fontId="2" fillId="0" borderId="0" xfId="0" applyNumberFormat="1" applyFont="1"/>
    <xf numFmtId="0" fontId="3" fillId="0" borderId="0" xfId="0" applyFont="1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4" fontId="8" fillId="0" borderId="19" xfId="1" applyNumberFormat="1" applyFont="1" applyBorder="1" applyAlignment="1">
      <alignment horizontal="center" vertical="center"/>
    </xf>
    <xf numFmtId="4" fontId="7" fillId="2" borderId="27" xfId="1" applyNumberFormat="1" applyFont="1" applyFill="1" applyBorder="1" applyAlignment="1">
      <alignment horizontal="center" vertical="center"/>
    </xf>
    <xf numFmtId="4" fontId="7" fillId="2" borderId="28" xfId="1" applyNumberFormat="1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 wrapText="1"/>
    </xf>
    <xf numFmtId="4" fontId="9" fillId="0" borderId="11" xfId="1" applyNumberFormat="1" applyFont="1" applyBorder="1" applyAlignment="1">
      <alignment horizontal="center" vertical="center" wrapText="1"/>
    </xf>
    <xf numFmtId="4" fontId="9" fillId="0" borderId="12" xfId="1" applyNumberFormat="1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/>
    </xf>
    <xf numFmtId="0" fontId="9" fillId="0" borderId="21" xfId="0" applyFont="1" applyBorder="1" applyAlignment="1">
      <alignment horizontal="left" vertical="center" wrapText="1"/>
    </xf>
    <xf numFmtId="4" fontId="9" fillId="0" borderId="22" xfId="1" applyNumberFormat="1" applyFont="1" applyBorder="1" applyAlignment="1">
      <alignment horizontal="center" vertical="center" wrapText="1"/>
    </xf>
    <xf numFmtId="4" fontId="9" fillId="0" borderId="23" xfId="1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3" fontId="9" fillId="0" borderId="24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4" fontId="11" fillId="0" borderId="7" xfId="1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0" borderId="0" xfId="0" applyFont="1"/>
    <xf numFmtId="4" fontId="8" fillId="0" borderId="5" xfId="1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/>
    </xf>
    <xf numFmtId="4" fontId="9" fillId="0" borderId="7" xfId="1" applyNumberFormat="1" applyFont="1" applyBorder="1" applyAlignment="1">
      <alignment horizontal="center" vertical="center"/>
    </xf>
    <xf numFmtId="4" fontId="9" fillId="0" borderId="12" xfId="1" applyNumberFormat="1" applyFont="1" applyBorder="1" applyAlignment="1">
      <alignment horizontal="center" vertical="center"/>
    </xf>
    <xf numFmtId="4" fontId="13" fillId="3" borderId="7" xfId="2" applyNumberFormat="1" applyFont="1" applyFill="1" applyBorder="1" applyAlignment="1">
      <alignment horizontal="center" vertical="center" wrapText="1"/>
    </xf>
    <xf numFmtId="4" fontId="9" fillId="3" borderId="7" xfId="2" applyNumberFormat="1" applyFont="1" applyFill="1" applyBorder="1" applyAlignment="1">
      <alignment horizontal="center" vertical="center" wrapText="1"/>
    </xf>
    <xf numFmtId="3" fontId="11" fillId="0" borderId="7" xfId="0" applyNumberFormat="1" applyFont="1" applyBorder="1" applyAlignment="1">
      <alignment horizontal="left" vertical="center" wrapText="1"/>
    </xf>
    <xf numFmtId="0" fontId="13" fillId="3" borderId="7" xfId="2" applyFont="1" applyFill="1" applyBorder="1" applyAlignment="1">
      <alignment horizontal="left" vertical="center" wrapText="1"/>
    </xf>
    <xf numFmtId="3" fontId="9" fillId="0" borderId="7" xfId="0" applyNumberFormat="1" applyFont="1" applyBorder="1" applyAlignment="1">
      <alignment horizontal="center" vertical="center"/>
    </xf>
    <xf numFmtId="0" fontId="9" fillId="3" borderId="7" xfId="2" applyFont="1" applyFill="1" applyBorder="1" applyAlignment="1">
      <alignment horizontal="left" vertical="center" wrapText="1"/>
    </xf>
    <xf numFmtId="3" fontId="11" fillId="0" borderId="24" xfId="0" applyNumberFormat="1" applyFont="1" applyBorder="1" applyAlignment="1">
      <alignment horizontal="center" vertical="center"/>
    </xf>
    <xf numFmtId="3" fontId="11" fillId="0" borderId="24" xfId="0" applyNumberFormat="1" applyFont="1" applyBorder="1" applyAlignment="1">
      <alignment horizontal="left" vertical="center" wrapText="1"/>
    </xf>
    <xf numFmtId="4" fontId="11" fillId="0" borderId="24" xfId="1" applyNumberFormat="1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3" fontId="11" fillId="0" borderId="14" xfId="0" applyNumberFormat="1" applyFont="1" applyBorder="1" applyAlignment="1">
      <alignment horizontal="left" vertical="center" wrapText="1"/>
    </xf>
    <xf numFmtId="4" fontId="11" fillId="0" borderId="14" xfId="1" applyNumberFormat="1" applyFont="1" applyBorder="1" applyAlignment="1">
      <alignment horizontal="center" vertical="center" wrapText="1"/>
    </xf>
    <xf numFmtId="4" fontId="9" fillId="0" borderId="11" xfId="1" applyNumberFormat="1" applyFont="1" applyBorder="1" applyAlignment="1">
      <alignment horizontal="center" vertical="center"/>
    </xf>
    <xf numFmtId="3" fontId="7" fillId="2" borderId="25" xfId="0" applyNumberFormat="1" applyFont="1" applyFill="1" applyBorder="1" applyAlignment="1">
      <alignment horizontal="center" vertical="center"/>
    </xf>
    <xf numFmtId="3" fontId="7" fillId="2" borderId="2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</cellXfs>
  <cellStyles count="3">
    <cellStyle name="Dziesiętny" xfId="1" builtinId="3"/>
    <cellStyle name="Normalny" xfId="0" builtinId="0"/>
    <cellStyle name="S3" xfId="2" xr:uid="{BD6A37E7-B1ED-451E-9DFD-0494D849DB4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T35"/>
  <sheetViews>
    <sheetView tabSelected="1" topLeftCell="A7" zoomScale="70" zoomScaleNormal="70" workbookViewId="0">
      <selection activeCell="H19" sqref="H19"/>
    </sheetView>
  </sheetViews>
  <sheetFormatPr defaultRowHeight="15" x14ac:dyDescent="0.25"/>
  <cols>
    <col min="1" max="1" width="4.5703125" style="2" customWidth="1"/>
    <col min="2" max="2" width="5.28515625" style="2" customWidth="1"/>
    <col min="3" max="3" width="10.5703125" style="2" customWidth="1"/>
    <col min="4" max="4" width="7.42578125" style="2" customWidth="1"/>
    <col min="5" max="5" width="52.7109375" style="2" customWidth="1"/>
    <col min="6" max="6" width="13.140625" style="2" customWidth="1"/>
    <col min="7" max="7" width="14.5703125" style="2" customWidth="1"/>
    <col min="8" max="8" width="15.7109375" style="2" customWidth="1"/>
    <col min="9" max="9" width="9.140625" style="1"/>
    <col min="10" max="10" width="11.42578125" style="1" bestFit="1" customWidth="1"/>
    <col min="11" max="11" width="9.140625" style="1"/>
    <col min="12" max="12" width="10.7109375" style="1" bestFit="1" customWidth="1"/>
    <col min="13" max="72" width="9.140625" style="1"/>
    <col min="73" max="16384" width="9.140625" style="2"/>
  </cols>
  <sheetData>
    <row r="1" spans="1:72" ht="15.75" x14ac:dyDescent="0.25">
      <c r="A1" s="73" t="s">
        <v>35</v>
      </c>
      <c r="B1" s="73"/>
      <c r="C1" s="73"/>
      <c r="D1" s="73"/>
      <c r="E1" s="73"/>
      <c r="F1" s="73"/>
      <c r="G1" s="73"/>
      <c r="H1" s="73"/>
    </row>
    <row r="2" spans="1:72" ht="15.75" x14ac:dyDescent="0.25">
      <c r="A2" s="73" t="s">
        <v>37</v>
      </c>
      <c r="B2" s="73"/>
      <c r="C2" s="73"/>
      <c r="D2" s="73"/>
      <c r="E2" s="73"/>
      <c r="F2" s="73"/>
      <c r="G2" s="73"/>
      <c r="H2" s="73"/>
    </row>
    <row r="3" spans="1:72" ht="15.75" x14ac:dyDescent="0.25">
      <c r="A3" s="73" t="s">
        <v>14</v>
      </c>
      <c r="B3" s="73"/>
      <c r="C3" s="73"/>
      <c r="D3" s="73"/>
      <c r="E3" s="73"/>
      <c r="F3" s="73"/>
      <c r="G3" s="73"/>
      <c r="H3" s="73"/>
    </row>
    <row r="4" spans="1:72" ht="15.75" x14ac:dyDescent="0.25">
      <c r="A4" s="73" t="s">
        <v>36</v>
      </c>
      <c r="B4" s="73"/>
      <c r="C4" s="73"/>
      <c r="D4" s="73"/>
      <c r="E4" s="73"/>
      <c r="F4" s="73"/>
      <c r="G4" s="73"/>
      <c r="H4" s="73"/>
    </row>
    <row r="5" spans="1:72" ht="15.75" x14ac:dyDescent="0.25">
      <c r="A5" s="9"/>
      <c r="B5" s="9"/>
      <c r="C5" s="9"/>
      <c r="D5" s="9"/>
      <c r="E5" s="9"/>
      <c r="F5" s="9"/>
      <c r="G5" s="9"/>
      <c r="H5" s="9"/>
    </row>
    <row r="6" spans="1:72" ht="37.5" customHeight="1" thickBot="1" x14ac:dyDescent="0.3">
      <c r="A6" s="55" t="s">
        <v>30</v>
      </c>
      <c r="B6" s="55"/>
      <c r="C6" s="55"/>
      <c r="D6" s="55"/>
      <c r="E6" s="55"/>
      <c r="F6" s="55"/>
      <c r="G6" s="55"/>
      <c r="H6" s="55"/>
    </row>
    <row r="7" spans="1:72" ht="20.25" customHeight="1" x14ac:dyDescent="0.25">
      <c r="A7" s="56" t="s">
        <v>4</v>
      </c>
      <c r="B7" s="58" t="s">
        <v>0</v>
      </c>
      <c r="C7" s="58" t="s">
        <v>1</v>
      </c>
      <c r="D7" s="58" t="s">
        <v>2</v>
      </c>
      <c r="E7" s="60" t="s">
        <v>6</v>
      </c>
      <c r="F7" s="67" t="s">
        <v>5</v>
      </c>
      <c r="G7" s="68"/>
      <c r="H7" s="69"/>
      <c r="BQ7" s="2"/>
      <c r="BR7" s="2"/>
      <c r="BS7" s="2"/>
      <c r="BT7" s="2"/>
    </row>
    <row r="8" spans="1:72" ht="18" customHeight="1" x14ac:dyDescent="0.25">
      <c r="A8" s="57"/>
      <c r="B8" s="59"/>
      <c r="C8" s="59"/>
      <c r="D8" s="59"/>
      <c r="E8" s="59"/>
      <c r="F8" s="70"/>
      <c r="G8" s="71"/>
      <c r="H8" s="72"/>
      <c r="BQ8" s="2"/>
      <c r="BR8" s="2"/>
      <c r="BS8" s="2"/>
      <c r="BT8" s="2"/>
    </row>
    <row r="9" spans="1:72" ht="39.75" customHeight="1" x14ac:dyDescent="0.25">
      <c r="A9" s="57"/>
      <c r="B9" s="59"/>
      <c r="C9" s="59"/>
      <c r="D9" s="59"/>
      <c r="E9" s="59"/>
      <c r="F9" s="10" t="s">
        <v>10</v>
      </c>
      <c r="G9" s="10" t="s">
        <v>11</v>
      </c>
      <c r="H9" s="11" t="s">
        <v>12</v>
      </c>
      <c r="BQ9" s="2"/>
      <c r="BR9" s="2"/>
      <c r="BS9" s="2"/>
      <c r="BT9" s="2"/>
    </row>
    <row r="10" spans="1:72" ht="12.75" customHeight="1" thickBot="1" x14ac:dyDescent="0.3">
      <c r="A10" s="12">
        <v>1</v>
      </c>
      <c r="B10" s="13">
        <v>2</v>
      </c>
      <c r="C10" s="13">
        <v>3</v>
      </c>
      <c r="D10" s="13">
        <v>4</v>
      </c>
      <c r="E10" s="13">
        <v>5</v>
      </c>
      <c r="F10" s="14">
        <v>6</v>
      </c>
      <c r="G10" s="14">
        <v>7</v>
      </c>
      <c r="H10" s="15">
        <v>8</v>
      </c>
      <c r="BQ10" s="2"/>
      <c r="BR10" s="2"/>
      <c r="BS10" s="2"/>
      <c r="BT10" s="2"/>
    </row>
    <row r="11" spans="1:72" ht="22.5" customHeight="1" x14ac:dyDescent="0.25">
      <c r="A11" s="64" t="s">
        <v>7</v>
      </c>
      <c r="B11" s="65"/>
      <c r="C11" s="65"/>
      <c r="D11" s="65"/>
      <c r="E11" s="66"/>
      <c r="F11" s="35">
        <f>SUM(F14:F15)</f>
        <v>0</v>
      </c>
      <c r="G11" s="35">
        <f>SUM(G14:G15)</f>
        <v>2016000</v>
      </c>
      <c r="H11" s="35">
        <f>H12+H13</f>
        <v>96940</v>
      </c>
      <c r="I11" s="3"/>
      <c r="BQ11" s="2"/>
      <c r="BR11" s="2"/>
      <c r="BS11" s="2"/>
      <c r="BT11" s="2"/>
    </row>
    <row r="12" spans="1:72" s="33" customFormat="1" ht="77.25" customHeight="1" x14ac:dyDescent="0.3">
      <c r="A12" s="27">
        <v>1</v>
      </c>
      <c r="B12" s="36">
        <v>851</v>
      </c>
      <c r="C12" s="19">
        <v>85111</v>
      </c>
      <c r="D12" s="36">
        <v>6220</v>
      </c>
      <c r="E12" s="20" t="s">
        <v>17</v>
      </c>
      <c r="F12" s="37"/>
      <c r="G12" s="37">
        <v>0</v>
      </c>
      <c r="H12" s="38">
        <v>31940</v>
      </c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</row>
    <row r="13" spans="1:72" s="33" customFormat="1" ht="59.25" customHeight="1" x14ac:dyDescent="0.3">
      <c r="A13" s="27">
        <v>2</v>
      </c>
      <c r="B13" s="36">
        <v>921</v>
      </c>
      <c r="C13" s="19">
        <v>92109</v>
      </c>
      <c r="D13" s="36">
        <v>6220</v>
      </c>
      <c r="E13" s="20" t="s">
        <v>34</v>
      </c>
      <c r="F13" s="52"/>
      <c r="G13" s="52"/>
      <c r="H13" s="38">
        <v>65000</v>
      </c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</row>
    <row r="14" spans="1:72" ht="28.5" customHeight="1" x14ac:dyDescent="0.25">
      <c r="A14" s="27">
        <v>3</v>
      </c>
      <c r="B14" s="19">
        <v>921</v>
      </c>
      <c r="C14" s="19">
        <v>92109</v>
      </c>
      <c r="D14" s="19">
        <v>2480</v>
      </c>
      <c r="E14" s="20" t="s">
        <v>16</v>
      </c>
      <c r="F14" s="21"/>
      <c r="G14" s="21">
        <v>1760000</v>
      </c>
      <c r="H14" s="22"/>
      <c r="BQ14" s="2"/>
      <c r="BR14" s="2"/>
      <c r="BS14" s="2"/>
      <c r="BT14" s="2"/>
    </row>
    <row r="15" spans="1:72" ht="36.75" customHeight="1" thickBot="1" x14ac:dyDescent="0.3">
      <c r="A15" s="28">
        <v>4</v>
      </c>
      <c r="B15" s="23">
        <v>921</v>
      </c>
      <c r="C15" s="23">
        <v>92116</v>
      </c>
      <c r="D15" s="23">
        <v>2480</v>
      </c>
      <c r="E15" s="24" t="s">
        <v>13</v>
      </c>
      <c r="F15" s="25"/>
      <c r="G15" s="25">
        <v>256000</v>
      </c>
      <c r="H15" s="26"/>
      <c r="BQ15" s="2"/>
      <c r="BR15" s="2"/>
      <c r="BS15" s="2"/>
      <c r="BT15" s="2"/>
    </row>
    <row r="16" spans="1:72" ht="22.5" customHeight="1" thickBot="1" x14ac:dyDescent="0.3">
      <c r="A16" s="61" t="s">
        <v>8</v>
      </c>
      <c r="B16" s="62"/>
      <c r="C16" s="62"/>
      <c r="D16" s="62"/>
      <c r="E16" s="63"/>
      <c r="F16" s="16">
        <f>SUM(F18:F24)</f>
        <v>0</v>
      </c>
      <c r="G16" s="16">
        <f>SUM(G18:G24)</f>
        <v>0</v>
      </c>
      <c r="H16" s="16">
        <f>SUM(H17:H28)</f>
        <v>2370288</v>
      </c>
      <c r="I16" s="3"/>
      <c r="J16" s="4"/>
      <c r="BQ16" s="2"/>
      <c r="BR16" s="2"/>
      <c r="BS16" s="2"/>
      <c r="BT16" s="2"/>
    </row>
    <row r="17" spans="1:72" ht="35.25" customHeight="1" x14ac:dyDescent="0.25">
      <c r="A17" s="29">
        <v>1</v>
      </c>
      <c r="B17" s="29" t="s">
        <v>9</v>
      </c>
      <c r="C17" s="45" t="s">
        <v>31</v>
      </c>
      <c r="D17" s="31">
        <v>6230</v>
      </c>
      <c r="E17" s="46" t="s">
        <v>32</v>
      </c>
      <c r="F17" s="47"/>
      <c r="G17" s="47"/>
      <c r="H17" s="47">
        <v>4891</v>
      </c>
      <c r="I17" s="3"/>
      <c r="J17" s="4"/>
      <c r="BQ17" s="2"/>
      <c r="BR17" s="2"/>
      <c r="BS17" s="2"/>
      <c r="BT17" s="2"/>
    </row>
    <row r="18" spans="1:72" ht="33.75" customHeight="1" x14ac:dyDescent="0.25">
      <c r="A18" s="29">
        <v>2</v>
      </c>
      <c r="B18" s="29" t="s">
        <v>9</v>
      </c>
      <c r="C18" s="45" t="s">
        <v>15</v>
      </c>
      <c r="D18" s="31">
        <v>6230</v>
      </c>
      <c r="E18" s="46" t="s">
        <v>33</v>
      </c>
      <c r="F18" s="47"/>
      <c r="G18" s="47"/>
      <c r="H18" s="47">
        <v>103632</v>
      </c>
      <c r="BQ18" s="2"/>
      <c r="BR18" s="2"/>
      <c r="BS18" s="2"/>
      <c r="BT18" s="2"/>
    </row>
    <row r="19" spans="1:72" ht="38.25" customHeight="1" x14ac:dyDescent="0.25">
      <c r="A19" s="29">
        <v>3</v>
      </c>
      <c r="B19" s="19">
        <v>852</v>
      </c>
      <c r="C19" s="30">
        <v>85295</v>
      </c>
      <c r="D19" s="30">
        <v>2360</v>
      </c>
      <c r="E19" s="41" t="s">
        <v>25</v>
      </c>
      <c r="F19" s="32"/>
      <c r="G19" s="32"/>
      <c r="H19" s="32">
        <v>10000</v>
      </c>
      <c r="BQ19" s="2"/>
      <c r="BR19" s="2"/>
      <c r="BS19" s="2"/>
      <c r="BT19" s="2"/>
    </row>
    <row r="20" spans="1:72" ht="36" customHeight="1" x14ac:dyDescent="0.25">
      <c r="A20" s="29">
        <v>4</v>
      </c>
      <c r="B20" s="19">
        <v>854</v>
      </c>
      <c r="C20" s="30">
        <v>85412</v>
      </c>
      <c r="D20" s="30">
        <v>2360</v>
      </c>
      <c r="E20" s="41" t="s">
        <v>28</v>
      </c>
      <c r="F20" s="32"/>
      <c r="G20" s="32"/>
      <c r="H20" s="32">
        <v>9000</v>
      </c>
      <c r="BQ20" s="2"/>
      <c r="BR20" s="2"/>
      <c r="BS20" s="2"/>
      <c r="BT20" s="2"/>
    </row>
    <row r="21" spans="1:72" ht="53.25" customHeight="1" x14ac:dyDescent="0.25">
      <c r="A21" s="29">
        <v>5</v>
      </c>
      <c r="B21" s="19">
        <v>921</v>
      </c>
      <c r="C21" s="30">
        <v>92120</v>
      </c>
      <c r="D21" s="30">
        <v>6570</v>
      </c>
      <c r="E21" s="42" t="s">
        <v>19</v>
      </c>
      <c r="F21" s="32"/>
      <c r="G21" s="32"/>
      <c r="H21" s="39">
        <v>511000</v>
      </c>
      <c r="BQ21" s="2"/>
      <c r="BR21" s="2"/>
      <c r="BS21" s="2"/>
      <c r="BT21" s="2"/>
    </row>
    <row r="22" spans="1:72" ht="57.75" customHeight="1" x14ac:dyDescent="0.25">
      <c r="A22" s="29">
        <v>6</v>
      </c>
      <c r="B22" s="19">
        <v>921</v>
      </c>
      <c r="C22" s="30">
        <v>92120</v>
      </c>
      <c r="D22" s="30">
        <v>6570</v>
      </c>
      <c r="E22" s="42" t="s">
        <v>20</v>
      </c>
      <c r="F22" s="32"/>
      <c r="G22" s="32"/>
      <c r="H22" s="39">
        <v>500000</v>
      </c>
      <c r="BQ22" s="2"/>
      <c r="BR22" s="2"/>
      <c r="BS22" s="2"/>
      <c r="BT22" s="2"/>
    </row>
    <row r="23" spans="1:72" ht="77.25" customHeight="1" x14ac:dyDescent="0.25">
      <c r="A23" s="29">
        <v>7</v>
      </c>
      <c r="B23" s="19">
        <v>921</v>
      </c>
      <c r="C23" s="30">
        <v>92120</v>
      </c>
      <c r="D23" s="30">
        <v>6570</v>
      </c>
      <c r="E23" s="42" t="s">
        <v>21</v>
      </c>
      <c r="F23" s="32"/>
      <c r="G23" s="32"/>
      <c r="H23" s="39">
        <v>153500</v>
      </c>
      <c r="Q23" s="1" t="s">
        <v>18</v>
      </c>
      <c r="BQ23" s="2"/>
      <c r="BR23" s="2"/>
      <c r="BS23" s="2"/>
      <c r="BT23" s="2"/>
    </row>
    <row r="24" spans="1:72" ht="56.25" x14ac:dyDescent="0.25">
      <c r="A24" s="29">
        <v>8</v>
      </c>
      <c r="B24" s="19">
        <v>921</v>
      </c>
      <c r="C24" s="30">
        <v>92120</v>
      </c>
      <c r="D24" s="30">
        <v>6570</v>
      </c>
      <c r="E24" s="44" t="s">
        <v>22</v>
      </c>
      <c r="F24" s="32"/>
      <c r="G24" s="32"/>
      <c r="H24" s="40">
        <v>491465</v>
      </c>
      <c r="BQ24" s="2"/>
      <c r="BR24" s="2"/>
      <c r="BS24" s="2"/>
      <c r="BT24" s="2"/>
    </row>
    <row r="25" spans="1:72" ht="42" customHeight="1" x14ac:dyDescent="0.25">
      <c r="A25" s="29">
        <v>9</v>
      </c>
      <c r="B25" s="43">
        <v>921</v>
      </c>
      <c r="C25" s="30">
        <v>92120</v>
      </c>
      <c r="D25" s="30">
        <v>6570</v>
      </c>
      <c r="E25" s="44" t="s">
        <v>23</v>
      </c>
      <c r="F25" s="32"/>
      <c r="G25" s="32"/>
      <c r="H25" s="40">
        <v>530000</v>
      </c>
      <c r="BQ25" s="2"/>
      <c r="BR25" s="2"/>
      <c r="BS25" s="2"/>
      <c r="BT25" s="2"/>
    </row>
    <row r="26" spans="1:72" ht="39" customHeight="1" x14ac:dyDescent="0.25">
      <c r="A26" s="29">
        <v>10</v>
      </c>
      <c r="B26" s="43">
        <v>921</v>
      </c>
      <c r="C26" s="30">
        <v>92120</v>
      </c>
      <c r="D26" s="30">
        <v>6570</v>
      </c>
      <c r="E26" s="44" t="s">
        <v>24</v>
      </c>
      <c r="F26" s="32"/>
      <c r="G26" s="32"/>
      <c r="H26" s="40">
        <v>10000</v>
      </c>
      <c r="BQ26" s="2"/>
      <c r="BR26" s="2"/>
      <c r="BS26" s="2"/>
      <c r="BT26" s="2"/>
    </row>
    <row r="27" spans="1:72" ht="57.75" customHeight="1" x14ac:dyDescent="0.25">
      <c r="A27" s="29">
        <v>11</v>
      </c>
      <c r="B27" s="43">
        <v>921</v>
      </c>
      <c r="C27" s="30">
        <v>92195</v>
      </c>
      <c r="D27" s="30">
        <v>2360</v>
      </c>
      <c r="E27" s="44" t="s">
        <v>26</v>
      </c>
      <c r="F27" s="32"/>
      <c r="G27" s="32"/>
      <c r="H27" s="40">
        <v>4500</v>
      </c>
      <c r="BQ27" s="2"/>
      <c r="BR27" s="2"/>
      <c r="BS27" s="2"/>
      <c r="BT27" s="2"/>
    </row>
    <row r="28" spans="1:72" ht="63.75" customHeight="1" thickBot="1" x14ac:dyDescent="0.3">
      <c r="A28" s="29">
        <v>12</v>
      </c>
      <c r="B28" s="48">
        <v>926</v>
      </c>
      <c r="C28" s="49">
        <v>92695</v>
      </c>
      <c r="D28" s="49">
        <v>2360</v>
      </c>
      <c r="E28" s="50" t="s">
        <v>27</v>
      </c>
      <c r="F28" s="51" t="s">
        <v>29</v>
      </c>
      <c r="G28" s="51"/>
      <c r="H28" s="51">
        <v>42300</v>
      </c>
      <c r="BQ28" s="2"/>
      <c r="BR28" s="2"/>
      <c r="BS28" s="2"/>
      <c r="BT28" s="2"/>
    </row>
    <row r="29" spans="1:72" s="6" customFormat="1" ht="24.75" customHeight="1" thickBot="1" x14ac:dyDescent="0.25">
      <c r="A29" s="53" t="s">
        <v>3</v>
      </c>
      <c r="B29" s="54"/>
      <c r="C29" s="54"/>
      <c r="D29" s="54"/>
      <c r="E29" s="54"/>
      <c r="F29" s="17">
        <f>SUM(F18:F24)</f>
        <v>0</v>
      </c>
      <c r="G29" s="17">
        <f>SUM(G11+G16)</f>
        <v>2016000</v>
      </c>
      <c r="H29" s="18">
        <f>SUM(H11+H16)</f>
        <v>2467228</v>
      </c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</row>
    <row r="32" spans="1:72" x14ac:dyDescent="0.25">
      <c r="A32" s="7"/>
      <c r="B32" s="7"/>
    </row>
    <row r="33" spans="7:7" x14ac:dyDescent="0.25">
      <c r="G33" s="8"/>
    </row>
    <row r="35" spans="7:7" x14ac:dyDescent="0.25">
      <c r="G35" s="8"/>
    </row>
  </sheetData>
  <mergeCells count="14">
    <mergeCell ref="A1:H1"/>
    <mergeCell ref="A2:H2"/>
    <mergeCell ref="A4:H4"/>
    <mergeCell ref="B7:B9"/>
    <mergeCell ref="A3:H3"/>
    <mergeCell ref="A29:E29"/>
    <mergeCell ref="A6:H6"/>
    <mergeCell ref="A7:A9"/>
    <mergeCell ref="C7:C9"/>
    <mergeCell ref="D7:D9"/>
    <mergeCell ref="E7:E9"/>
    <mergeCell ref="A16:E16"/>
    <mergeCell ref="A11:E11"/>
    <mergeCell ref="F7:H8"/>
  </mergeCells>
  <phoneticPr fontId="0" type="noConversion"/>
  <pageMargins left="0.70866141732283461" right="0.70866141732283461" top="0.98425196850393704" bottom="0.70866141732283461" header="0" footer="0"/>
  <pageSetup paperSize="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Urzad</dc:creator>
  <cp:lastModifiedBy>M S</cp:lastModifiedBy>
  <cp:lastPrinted>2024-11-22T10:12:15Z</cp:lastPrinted>
  <dcterms:created xsi:type="dcterms:W3CDTF">2010-11-10T07:25:56Z</dcterms:created>
  <dcterms:modified xsi:type="dcterms:W3CDTF">2024-11-22T10:24:06Z</dcterms:modified>
</cp:coreProperties>
</file>