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10"/>
  </bookViews>
  <sheets>
    <sheet name="Arkusz2" sheetId="1" r:id="rId1"/>
  </sheets>
  <definedNames>
    <definedName name="_xlnm.Print_Titles" localSheetId="0">Arkusz2!$5:$8</definedName>
  </definedNames>
  <calcPr calcId="145621"/>
</workbook>
</file>

<file path=xl/calcChain.xml><?xml version="1.0" encoding="utf-8"?>
<calcChain xmlns="http://schemas.openxmlformats.org/spreadsheetml/2006/main">
  <c r="D53" i="1" l="1"/>
  <c r="E57" i="1"/>
  <c r="F57" i="1"/>
  <c r="D39" i="1"/>
  <c r="D67" i="1"/>
  <c r="F22" i="1"/>
  <c r="H22" i="1"/>
  <c r="I22" i="1"/>
  <c r="E27" i="1"/>
  <c r="D27" i="1"/>
  <c r="E80" i="1"/>
  <c r="F80" i="1"/>
  <c r="H80" i="1"/>
  <c r="I80" i="1"/>
  <c r="E77" i="1"/>
  <c r="F77" i="1"/>
  <c r="H77" i="1"/>
  <c r="I77" i="1"/>
  <c r="E70" i="1"/>
  <c r="F70" i="1"/>
  <c r="H70" i="1"/>
  <c r="I70" i="1"/>
  <c r="E60" i="1"/>
  <c r="F60" i="1"/>
  <c r="H60" i="1"/>
  <c r="I60" i="1"/>
  <c r="D60" i="1"/>
  <c r="H57" i="1"/>
  <c r="I57" i="1"/>
  <c r="E50" i="1"/>
  <c r="F50" i="1"/>
  <c r="H50" i="1"/>
  <c r="I50" i="1"/>
  <c r="E46" i="1"/>
  <c r="F46" i="1"/>
  <c r="H46" i="1"/>
  <c r="I46" i="1"/>
  <c r="E32" i="1"/>
  <c r="F32" i="1"/>
  <c r="H32" i="1"/>
  <c r="I32" i="1"/>
  <c r="E9" i="1"/>
  <c r="E86" i="1" s="1"/>
  <c r="D84" i="1"/>
  <c r="D85" i="1"/>
  <c r="D82" i="1"/>
  <c r="D81" i="1"/>
  <c r="D80" i="1" s="1"/>
  <c r="D79" i="1"/>
  <c r="D78" i="1"/>
  <c r="D77" i="1" s="1"/>
  <c r="D71" i="1"/>
  <c r="D72" i="1"/>
  <c r="D73" i="1"/>
  <c r="D70" i="1"/>
  <c r="D76" i="1"/>
  <c r="D59" i="1"/>
  <c r="D57" i="1" s="1"/>
  <c r="D54" i="1"/>
  <c r="D55" i="1"/>
  <c r="D56" i="1"/>
  <c r="D52" i="1"/>
  <c r="D51" i="1"/>
  <c r="D50" i="1"/>
  <c r="D49" i="1"/>
  <c r="D48" i="1"/>
  <c r="D47" i="1"/>
  <c r="D46" i="1"/>
  <c r="D35" i="1"/>
  <c r="D36" i="1"/>
  <c r="D37" i="1"/>
  <c r="D38" i="1"/>
  <c r="D40" i="1"/>
  <c r="D41" i="1"/>
  <c r="D42" i="1"/>
  <c r="D43" i="1"/>
  <c r="D44" i="1"/>
  <c r="D45" i="1"/>
  <c r="D34" i="1"/>
  <c r="D33" i="1"/>
  <c r="D24" i="1"/>
  <c r="D25" i="1"/>
  <c r="D26" i="1"/>
  <c r="D23" i="1"/>
  <c r="D22" i="1" s="1"/>
  <c r="D86" i="1" s="1"/>
  <c r="D12" i="1"/>
  <c r="D13" i="1"/>
  <c r="D14" i="1"/>
  <c r="D15" i="1"/>
  <c r="D16" i="1"/>
  <c r="D17" i="1"/>
  <c r="D18" i="1"/>
  <c r="D19" i="1"/>
  <c r="D20" i="1"/>
  <c r="D21" i="1"/>
  <c r="D11" i="1"/>
  <c r="D10" i="1"/>
  <c r="H9" i="1"/>
  <c r="F9" i="1"/>
  <c r="F86" i="1"/>
  <c r="I9" i="1"/>
  <c r="I86" i="1"/>
  <c r="J9" i="1"/>
  <c r="J57" i="1"/>
  <c r="E22" i="1"/>
  <c r="H86" i="1"/>
  <c r="D9" i="1"/>
  <c r="D32" i="1"/>
</calcChain>
</file>

<file path=xl/sharedStrings.xml><?xml version="1.0" encoding="utf-8"?>
<sst xmlns="http://schemas.openxmlformats.org/spreadsheetml/2006/main" count="171" uniqueCount="95">
  <si>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</si>
  <si>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</si>
  <si>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</si>
  <si>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</si>
  <si>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</si>
  <si>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</si>
  <si>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</si>
  <si>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</si>
  <si>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</si>
  <si>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</si>
  <si>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</si>
  <si>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</si>
  <si>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</si>
  <si>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</si>
  <si>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</si>
  <si>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</si>
  <si>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</si>
  <si>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</si>
  <si>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</si>
  <si>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</si>
  <si>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</si>
  <si>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</si>
  <si>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</si>
  <si>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Kultura fizyczna</t>
  </si>
  <si>
    <t>O1010</t>
  </si>
  <si>
    <t>Modernizacja  budynku komunalnego Runowo 41</t>
  </si>
  <si>
    <t>Dofinansowanie budowy urządzeń wodociągowo-kanalizacyjnych realizow. przez osoby fizyczne i prawne</t>
  </si>
  <si>
    <t>O1095</t>
  </si>
  <si>
    <t>Zakup pieca c.o.</t>
  </si>
  <si>
    <t>Zmiana planów Kłębowo-Markajmy-Suryty</t>
  </si>
  <si>
    <t>Kultura i ochrona dziedzictwa narodowego</t>
  </si>
  <si>
    <t xml:space="preserve">Plan zagospodarowania strefy A uzdrowiska </t>
  </si>
  <si>
    <t>Budowa kanalizacji Redy osada</t>
  </si>
  <si>
    <t>Modernizacja oczyszczalni w Rogóżu</t>
  </si>
  <si>
    <t>Rozbudowa sieci wodno-kanalizacyjnej Kraszewo</t>
  </si>
  <si>
    <t>Remont SUW Morawa</t>
  </si>
  <si>
    <t>Remont SUW Kraszewo</t>
  </si>
  <si>
    <t>Remont SUW Runowo</t>
  </si>
  <si>
    <t>Remont SUW Babiak</t>
  </si>
  <si>
    <t>Modernizacja oczyszczalni ścieków w Rogóżu (EKOWOD)</t>
  </si>
  <si>
    <t>Wykonanie siłowni zewnętrznej w m. Medyny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</si>
  <si>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</si>
  <si>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</si>
  <si>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</si>
  <si>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</si>
  <si>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</si>
  <si>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Modernizacja  budynku komunalnego Stryjkowo 10</t>
  </si>
  <si>
    <t>Modernizacja  budynku komunalnegoKierz 8</t>
  </si>
  <si>
    <t>Modernizacja  budynku komunalnego Rogóz 19A</t>
  </si>
  <si>
    <t>Modernizacja  budynku komunalnegoMarkajmy Bartoszycka 28</t>
  </si>
  <si>
    <t>Modernizacja  budynku komunalnego Drwęca 4</t>
  </si>
  <si>
    <t>Adaptacja lokalu po sklepie Stryjkowo 11</t>
  </si>
  <si>
    <t>Wykonanie dokumentacji technicznej na remont budynku Kraszewo 33</t>
  </si>
  <si>
    <t>Modernizacja garaży oraz bramy wjazdowej</t>
  </si>
  <si>
    <t>Wykonanie dokumentacji i budowa wewnętrznej sieci elektrycznej i teleinformatycznej</t>
  </si>
  <si>
    <t>Zestawy komputerowe</t>
  </si>
  <si>
    <t>Modernizacja budynku OSP Rogóż</t>
  </si>
  <si>
    <t>Zakup komputerów</t>
  </si>
  <si>
    <t>Modernizacja budynku Szkoły Podstawowej w Runowie</t>
  </si>
  <si>
    <t>Modernizacja budynku Gimnazjum Kraszewo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</si>
  <si>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</si>
  <si>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</si>
  <si>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</si>
  <si>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Wykonanie wiaty oraz placu zabaw w m. Świętnik</t>
  </si>
  <si>
    <t>Modernizacja  świetlicy Kochanówka</t>
  </si>
  <si>
    <t>Renowacja pomnika w m. Kochanówka (program odnowa wsi)</t>
  </si>
  <si>
    <t>Zagospodarowanie terenu w m. Łaniewo (boisko ) Program Odnowa wsi</t>
  </si>
  <si>
    <t>Zagospodarownaie terenu w Ignalinie (plac zabaw, boisko)</t>
  </si>
  <si>
    <t>Plac zabaw Stabunity</t>
  </si>
  <si>
    <t>WYDATKI  INWESTYCYJNE  NA  2017 R.</t>
  </si>
  <si>
    <t>Zakup używanej równiarki drogowej</t>
  </si>
  <si>
    <t>Znaki drogowe</t>
  </si>
  <si>
    <t>Program do ewidencji dróg gminnych (II etap)</t>
  </si>
  <si>
    <t>Program komputerowy GPS</t>
  </si>
  <si>
    <t>Budowa kanalizacji Markajmy Bartoszycka (domunetacja)</t>
  </si>
  <si>
    <t>rok budżetowy 2017 (6+7+8+9)</t>
  </si>
  <si>
    <t>Usuwanie eternitu</t>
  </si>
  <si>
    <t>Modermnizacja budynku Zespołu Szkół w Rogóżu</t>
  </si>
  <si>
    <t>Aktualizacja programu  usuwania wyrobów zawierających azbest</t>
  </si>
  <si>
    <t>Modernizacja budynku Urzędu Gminy</t>
  </si>
  <si>
    <t>Zakup pokoju nr 14</t>
  </si>
  <si>
    <t>Modernizacja Szkoły Podstawowej w Runowie (dokumentacja)</t>
  </si>
  <si>
    <t>Modernizacja budynku komunlnego (SP Kłębowo-dokumentacja)</t>
  </si>
  <si>
    <t>Oświtlenie uliczne Lauda - dokumentacja</t>
  </si>
  <si>
    <t>Plac zabaw Kraszewo - dokumentacja</t>
  </si>
  <si>
    <t>Zagospodarowanie terenu w m. Runowo (boisko ) wraz z dokumentacją</t>
  </si>
  <si>
    <t>Modernizacja budynku komunalnego Runowo 24-dokumentacja</t>
  </si>
  <si>
    <t xml:space="preserve">Modernizacja budynku OSP Runowo </t>
  </si>
  <si>
    <t xml:space="preserve">Modernizacja i remont oświetlenia </t>
  </si>
  <si>
    <t>Piec CO do Gimazjum w Kraszewie</t>
  </si>
  <si>
    <t>Piec CO do SP w Kłębowie</t>
  </si>
  <si>
    <t>Programu do rejestracji czasu pracy</t>
  </si>
  <si>
    <t>Modernizacja  budynku komunalnego Kłębowo 42</t>
  </si>
  <si>
    <t xml:space="preserve">Rozbudowa sieci wodociągowej Nowa Wieś Wielka </t>
  </si>
  <si>
    <t>Załącznik Nr  3 do Uchwały Nr XX/165/2017 Rady Gminy Lidzbark Warmiński z dnia 23 lutego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</si>
</sst>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6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name val="Times New Roman CE"/>
      <charset val="238"/>
    </font>
    <font>
      <sz val="11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b/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Arial CE"/>
      <family val="2"/>
      <charset val="238"/>
    </font>
    <font>
      <b/>
      <sz val="11"/>
      <color indexed="8"/>
      <name val="Times New Roman CE"/>
      <charset val="238"/>
    </font>
    <font>
      <b/>
      <u/>
      <sz val="1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43" fontId="14" fillId="0" borderId="1" xfId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3" xfId="1" applyNumberFormat="1" applyFont="1" applyFill="1" applyBorder="1" applyAlignment="1">
      <alignment horizontal="center" vertical="center" wrapText="1"/>
    </xf>
    <xf numFmtId="0" fontId="14" fillId="0" borderId="25" xfId="1" applyNumberFormat="1" applyFont="1" applyFill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center" wrapText="1"/>
    </xf>
    <xf numFmtId="0" fontId="14" fillId="0" borderId="2" xfId="1" applyNumberFormat="1" applyFont="1" applyFill="1" applyBorder="1" applyAlignment="1">
      <alignment horizontal="center" vertical="center" wrapText="1"/>
    </xf>
    <xf numFmtId="0" fontId="14" fillId="0" borderId="5" xfId="1" applyNumberFormat="1" applyFont="1" applyFill="1" applyBorder="1" applyAlignment="1">
      <alignment horizontal="center" vertical="center" wrapText="1"/>
    </xf>
    <xf numFmtId="0" fontId="14" fillId="6" borderId="48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50" xfId="0" applyFont="1" applyFill="1" applyBorder="1" applyAlignment="1">
      <alignment vertical="center" wrapText="1"/>
    </xf>
    <xf numFmtId="43" fontId="14" fillId="6" borderId="51" xfId="1" applyFont="1" applyFill="1" applyBorder="1" applyAlignment="1">
      <alignment horizontal="center" vertical="center"/>
    </xf>
    <xf numFmtId="43" fontId="14" fillId="6" borderId="50" xfId="1" applyFont="1" applyFill="1" applyBorder="1" applyAlignment="1">
      <alignment horizontal="center" vertical="center"/>
    </xf>
    <xf numFmtId="43" fontId="14" fillId="6" borderId="50" xfId="1" applyFont="1" applyFill="1" applyBorder="1" applyAlignment="1">
      <alignment horizontal="right" vertical="center"/>
    </xf>
    <xf numFmtId="43" fontId="14" fillId="6" borderId="52" xfId="1" applyFont="1" applyFill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justify" vertical="center" wrapText="1"/>
    </xf>
    <xf numFmtId="43" fontId="15" fillId="5" borderId="24" xfId="2" applyFont="1" applyFill="1" applyBorder="1" applyAlignment="1" applyProtection="1">
      <alignment horizontal="center" vertical="center" wrapText="1"/>
    </xf>
    <xf numFmtId="43" fontId="15" fillId="0" borderId="40" xfId="1" applyFont="1" applyBorder="1" applyAlignment="1">
      <alignment horizontal="center" vertical="center"/>
    </xf>
    <xf numFmtId="43" fontId="15" fillId="2" borderId="40" xfId="1" applyFont="1" applyFill="1" applyBorder="1" applyAlignment="1" applyProtection="1">
      <alignment horizontal="right" vertical="center"/>
    </xf>
    <xf numFmtId="165" fontId="15" fillId="0" borderId="40" xfId="1" applyNumberFormat="1" applyFont="1" applyBorder="1" applyAlignment="1">
      <alignment horizontal="right" vertical="center"/>
    </xf>
    <xf numFmtId="4" fontId="15" fillId="0" borderId="34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5" borderId="19" xfId="0" applyNumberFormat="1" applyFont="1" applyFill="1" applyBorder="1" applyAlignment="1" applyProtection="1">
      <alignment horizontal="left" vertical="center" wrapText="1"/>
    </xf>
    <xf numFmtId="43" fontId="15" fillId="0" borderId="3" xfId="1" applyFont="1" applyBorder="1" applyAlignment="1">
      <alignment horizontal="center" vertical="center"/>
    </xf>
    <xf numFmtId="43" fontId="15" fillId="2" borderId="3" xfId="1" applyFont="1" applyFill="1" applyBorder="1" applyAlignment="1" applyProtection="1">
      <alignment horizontal="right" vertical="center"/>
    </xf>
    <xf numFmtId="165" fontId="15" fillId="0" borderId="3" xfId="1" applyNumberFormat="1" applyFont="1" applyBorder="1" applyAlignment="1">
      <alignment horizontal="right" vertical="center"/>
    </xf>
    <xf numFmtId="4" fontId="15" fillId="0" borderId="35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5" fillId="5" borderId="19" xfId="0" applyNumberFormat="1" applyFont="1" applyFill="1" applyBorder="1" applyAlignment="1" applyProtection="1">
      <alignment horizontal="left" vertical="center" wrapText="1"/>
    </xf>
    <xf numFmtId="43" fontId="16" fillId="2" borderId="3" xfId="1" applyFont="1" applyFill="1" applyBorder="1" applyAlignment="1" applyProtection="1">
      <alignment horizontal="right" vertical="center"/>
    </xf>
    <xf numFmtId="43" fontId="15" fillId="0" borderId="3" xfId="1" applyFont="1" applyBorder="1" applyAlignment="1">
      <alignment horizontal="right" vertical="center"/>
    </xf>
    <xf numFmtId="43" fontId="15" fillId="2" borderId="19" xfId="1" applyFont="1" applyFill="1" applyBorder="1" applyAlignment="1" applyProtection="1">
      <alignment horizontal="center"/>
    </xf>
    <xf numFmtId="43" fontId="15" fillId="2" borderId="19" xfId="1" applyFont="1" applyFill="1" applyBorder="1" applyAlignment="1" applyProtection="1">
      <alignment horizontal="center" vertical="center"/>
    </xf>
    <xf numFmtId="43" fontId="16" fillId="2" borderId="27" xfId="1" applyFont="1" applyFill="1" applyBorder="1" applyAlignment="1" applyProtection="1">
      <alignment horizontal="center"/>
    </xf>
    <xf numFmtId="43" fontId="16" fillId="2" borderId="3" xfId="1" applyFont="1" applyFill="1" applyBorder="1" applyAlignment="1" applyProtection="1">
      <alignment horizontal="center"/>
    </xf>
    <xf numFmtId="49" fontId="15" fillId="0" borderId="8" xfId="1" applyNumberFormat="1" applyFont="1" applyBorder="1" applyAlignment="1">
      <alignment horizontal="center" vertical="center"/>
    </xf>
    <xf numFmtId="43" fontId="15" fillId="0" borderId="6" xfId="1" applyFont="1" applyBorder="1" applyAlignment="1">
      <alignment horizontal="center" vertical="center"/>
    </xf>
    <xf numFmtId="43" fontId="16" fillId="2" borderId="6" xfId="1" applyFont="1" applyFill="1" applyBorder="1" applyAlignment="1" applyProtection="1">
      <alignment horizontal="center"/>
    </xf>
    <xf numFmtId="165" fontId="15" fillId="0" borderId="6" xfId="1" applyNumberFormat="1" applyFont="1" applyBorder="1" applyAlignment="1">
      <alignment horizontal="right" vertical="center"/>
    </xf>
    <xf numFmtId="4" fontId="15" fillId="0" borderId="36" xfId="0" applyNumberFormat="1" applyFont="1" applyBorder="1" applyAlignment="1">
      <alignment horizontal="center" vertical="center"/>
    </xf>
    <xf numFmtId="0" fontId="17" fillId="6" borderId="53" xfId="0" applyFont="1" applyFill="1" applyBorder="1" applyAlignment="1">
      <alignment horizontal="center" vertical="center"/>
    </xf>
    <xf numFmtId="0" fontId="17" fillId="6" borderId="49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vertical="center" wrapText="1"/>
    </xf>
    <xf numFmtId="43" fontId="17" fillId="6" borderId="51" xfId="1" applyFont="1" applyFill="1" applyBorder="1" applyAlignment="1">
      <alignment horizontal="center" vertical="center"/>
    </xf>
    <xf numFmtId="4" fontId="17" fillId="6" borderId="52" xfId="0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43" fontId="15" fillId="0" borderId="40" xfId="1" applyFont="1" applyBorder="1" applyAlignment="1">
      <alignment vertical="center"/>
    </xf>
    <xf numFmtId="3" fontId="15" fillId="0" borderId="3" xfId="0" applyNumberFormat="1" applyFont="1" applyBorder="1" applyAlignment="1">
      <alignment horizontal="center" vertical="center" wrapText="1"/>
    </xf>
    <xf numFmtId="43" fontId="15" fillId="0" borderId="3" xfId="1" applyFont="1" applyBorder="1" applyAlignment="1">
      <alignment horizontal="center" vertical="center" wrapText="1"/>
    </xf>
    <xf numFmtId="43" fontId="15" fillId="0" borderId="3" xfId="1" applyFont="1" applyBorder="1" applyAlignment="1">
      <alignment horizontal="right" vertical="center" wrapText="1"/>
    </xf>
    <xf numFmtId="43" fontId="15" fillId="5" borderId="62" xfId="2" applyFont="1" applyFill="1" applyBorder="1" applyAlignment="1" applyProtection="1">
      <alignment vertical="center" wrapText="1"/>
    </xf>
    <xf numFmtId="0" fontId="15" fillId="5" borderId="27" xfId="0" applyNumberFormat="1" applyFont="1" applyFill="1" applyBorder="1" applyAlignment="1" applyProtection="1">
      <alignment horizontal="left" vertical="center" wrapText="1"/>
    </xf>
    <xf numFmtId="43" fontId="15" fillId="5" borderId="28" xfId="2" applyFont="1" applyFill="1" applyBorder="1" applyAlignment="1" applyProtection="1">
      <alignment horizontal="center" vertical="center" wrapText="1"/>
    </xf>
    <xf numFmtId="43" fontId="15" fillId="5" borderId="63" xfId="2" applyFont="1" applyFill="1" applyBorder="1" applyAlignment="1" applyProtection="1">
      <alignment vertical="center" wrapText="1"/>
    </xf>
    <xf numFmtId="3" fontId="15" fillId="0" borderId="40" xfId="0" applyNumberFormat="1" applyFont="1" applyBorder="1" applyAlignment="1">
      <alignment horizontal="center" vertical="center" wrapText="1"/>
    </xf>
    <xf numFmtId="43" fontId="15" fillId="0" borderId="40" xfId="1" applyFont="1" applyBorder="1" applyAlignment="1">
      <alignment horizontal="center" vertical="center" wrapText="1"/>
    </xf>
    <xf numFmtId="0" fontId="15" fillId="5" borderId="29" xfId="0" applyNumberFormat="1" applyFont="1" applyFill="1" applyBorder="1" applyAlignment="1" applyProtection="1">
      <alignment horizontal="left" vertical="center" wrapText="1"/>
    </xf>
    <xf numFmtId="43" fontId="15" fillId="5" borderId="30" xfId="2" applyFont="1" applyFill="1" applyBorder="1" applyAlignment="1" applyProtection="1">
      <alignment horizontal="center" vertical="center" wrapText="1"/>
    </xf>
    <xf numFmtId="43" fontId="15" fillId="5" borderId="64" xfId="2" applyFont="1" applyFill="1" applyBorder="1" applyAlignment="1" applyProtection="1">
      <alignment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5" borderId="31" xfId="0" applyNumberFormat="1" applyFont="1" applyFill="1" applyBorder="1" applyAlignment="1" applyProtection="1">
      <alignment horizontal="left" vertical="center" wrapText="1"/>
    </xf>
    <xf numFmtId="43" fontId="15" fillId="5" borderId="32" xfId="2" applyFont="1" applyFill="1" applyBorder="1" applyAlignment="1" applyProtection="1">
      <alignment horizontal="center" vertical="center" wrapText="1"/>
    </xf>
    <xf numFmtId="43" fontId="15" fillId="0" borderId="41" xfId="1" applyFont="1" applyBorder="1" applyAlignment="1">
      <alignment horizontal="center" vertical="center"/>
    </xf>
    <xf numFmtId="43" fontId="15" fillId="5" borderId="0" xfId="2" applyFont="1" applyFill="1" applyBorder="1" applyAlignment="1" applyProtection="1">
      <alignment vertical="center" wrapText="1"/>
    </xf>
    <xf numFmtId="3" fontId="15" fillId="0" borderId="41" xfId="0" applyNumberFormat="1" applyFont="1" applyBorder="1" applyAlignment="1">
      <alignment horizontal="center" vertical="center" wrapText="1"/>
    </xf>
    <xf numFmtId="43" fontId="15" fillId="0" borderId="41" xfId="1" applyFont="1" applyBorder="1" applyAlignment="1">
      <alignment horizontal="center" vertical="center" wrapText="1"/>
    </xf>
    <xf numFmtId="4" fontId="15" fillId="0" borderId="37" xfId="0" applyNumberFormat="1" applyFont="1" applyBorder="1" applyAlignment="1">
      <alignment horizontal="center" vertical="center"/>
    </xf>
    <xf numFmtId="0" fontId="17" fillId="6" borderId="54" xfId="0" applyFont="1" applyFill="1" applyBorder="1" applyAlignment="1">
      <alignment horizontal="center" vertical="center"/>
    </xf>
    <xf numFmtId="0" fontId="17" fillId="6" borderId="55" xfId="0" applyFont="1" applyFill="1" applyBorder="1" applyAlignment="1">
      <alignment horizontal="center" vertical="center"/>
    </xf>
    <xf numFmtId="43" fontId="17" fillId="6" borderId="50" xfId="1" applyFont="1" applyFill="1" applyBorder="1" applyAlignment="1">
      <alignment horizontal="center" vertical="center"/>
    </xf>
    <xf numFmtId="4" fontId="17" fillId="6" borderId="56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5" borderId="4" xfId="0" applyNumberFormat="1" applyFont="1" applyFill="1" applyBorder="1" applyAlignment="1" applyProtection="1">
      <alignment horizontal="left" vertical="center" wrapText="1"/>
    </xf>
    <xf numFmtId="43" fontId="15" fillId="5" borderId="33" xfId="2" applyFont="1" applyFill="1" applyBorder="1" applyAlignment="1" applyProtection="1">
      <alignment horizontal="center" vertical="center" wrapText="1"/>
    </xf>
    <xf numFmtId="43" fontId="16" fillId="0" borderId="40" xfId="1" applyFont="1" applyBorder="1" applyAlignment="1">
      <alignment horizontal="center" vertical="center"/>
    </xf>
    <xf numFmtId="165" fontId="16" fillId="0" borderId="40" xfId="1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3" fontId="16" fillId="0" borderId="3" xfId="1" applyFont="1" applyBorder="1" applyAlignment="1">
      <alignment horizontal="center" vertical="center"/>
    </xf>
    <xf numFmtId="165" fontId="16" fillId="0" borderId="3" xfId="1" applyNumberFormat="1" applyFont="1" applyBorder="1" applyAlignment="1">
      <alignment horizontal="center" vertical="center"/>
    </xf>
    <xf numFmtId="43" fontId="15" fillId="4" borderId="3" xfId="1" applyFont="1" applyFill="1" applyBorder="1" applyAlignment="1" applyProtection="1">
      <alignment horizontal="right" vertical="center"/>
    </xf>
    <xf numFmtId="0" fontId="17" fillId="6" borderId="48" xfId="0" applyFont="1" applyFill="1" applyBorder="1" applyAlignment="1">
      <alignment horizontal="center" vertical="center"/>
    </xf>
    <xf numFmtId="0" fontId="17" fillId="6" borderId="49" xfId="0" applyNumberFormat="1" applyFont="1" applyFill="1" applyBorder="1" applyAlignment="1" applyProtection="1">
      <alignment horizontal="center" vertical="center" wrapText="1"/>
    </xf>
    <xf numFmtId="0" fontId="17" fillId="6" borderId="50" xfId="0" applyNumberFormat="1" applyFont="1" applyFill="1" applyBorder="1" applyAlignment="1" applyProtection="1">
      <alignment horizontal="left" vertical="center" wrapText="1"/>
    </xf>
    <xf numFmtId="43" fontId="15" fillId="2" borderId="40" xfId="1" applyFont="1" applyFill="1" applyBorder="1" applyAlignment="1" applyProtection="1">
      <alignment horizontal="center"/>
    </xf>
    <xf numFmtId="43" fontId="15" fillId="2" borderId="3" xfId="1" applyFont="1" applyFill="1" applyBorder="1" applyAlignment="1" applyProtection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5" borderId="20" xfId="0" applyNumberFormat="1" applyFont="1" applyFill="1" applyBorder="1" applyAlignment="1" applyProtection="1">
      <alignment horizontal="left" vertical="center" wrapText="1"/>
    </xf>
    <xf numFmtId="43" fontId="15" fillId="2" borderId="6" xfId="1" applyFont="1" applyFill="1" applyBorder="1" applyAlignment="1" applyProtection="1">
      <alignment horizontal="center"/>
    </xf>
    <xf numFmtId="3" fontId="15" fillId="0" borderId="6" xfId="0" applyNumberFormat="1" applyFont="1" applyBorder="1" applyAlignment="1">
      <alignment horizontal="center" vertical="center" wrapText="1"/>
    </xf>
    <xf numFmtId="43" fontId="15" fillId="0" borderId="6" xfId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43" fontId="15" fillId="2" borderId="6" xfId="1" applyFont="1" applyFill="1" applyBorder="1" applyAlignment="1" applyProtection="1">
      <alignment horizontal="right" vertical="center"/>
    </xf>
    <xf numFmtId="0" fontId="17" fillId="6" borderId="73" xfId="0" applyFont="1" applyFill="1" applyBorder="1" applyAlignment="1">
      <alignment horizontal="center" vertical="center"/>
    </xf>
    <xf numFmtId="43" fontId="17" fillId="6" borderId="65" xfId="1" applyFont="1" applyFill="1" applyBorder="1" applyAlignment="1">
      <alignment horizontal="center" vertical="center"/>
    </xf>
    <xf numFmtId="43" fontId="17" fillId="6" borderId="66" xfId="1" applyFont="1" applyFill="1" applyBorder="1" applyAlignment="1">
      <alignment horizontal="center" vertical="center"/>
    </xf>
    <xf numFmtId="4" fontId="17" fillId="6" borderId="67" xfId="0" applyNumberFormat="1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vertical="center" wrapText="1"/>
    </xf>
    <xf numFmtId="43" fontId="17" fillId="4" borderId="3" xfId="1" applyFont="1" applyFill="1" applyBorder="1" applyAlignment="1">
      <alignment horizontal="center" vertical="center"/>
    </xf>
    <xf numFmtId="4" fontId="17" fillId="4" borderId="3" xfId="0" applyNumberFormat="1" applyFont="1" applyFill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5" borderId="72" xfId="0" applyNumberFormat="1" applyFont="1" applyFill="1" applyBorder="1" applyAlignment="1" applyProtection="1">
      <alignment horizontal="left" vertical="center" wrapText="1"/>
    </xf>
    <xf numFmtId="43" fontId="15" fillId="0" borderId="3" xfId="1" applyFont="1" applyBorder="1" applyAlignment="1">
      <alignment horizontal="center"/>
    </xf>
    <xf numFmtId="4" fontId="15" fillId="0" borderId="3" xfId="0" applyNumberFormat="1" applyFont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43" fontId="17" fillId="6" borderId="68" xfId="1" applyFont="1" applyFill="1" applyBorder="1" applyAlignment="1">
      <alignment horizontal="center" vertical="center"/>
    </xf>
    <xf numFmtId="43" fontId="17" fillId="6" borderId="69" xfId="1" applyFont="1" applyFill="1" applyBorder="1" applyAlignment="1">
      <alignment horizontal="center" vertical="center"/>
    </xf>
    <xf numFmtId="4" fontId="17" fillId="6" borderId="70" xfId="0" applyNumberFormat="1" applyFont="1" applyFill="1" applyBorder="1" applyAlignment="1">
      <alignment horizontal="center" vertical="center"/>
    </xf>
    <xf numFmtId="43" fontId="15" fillId="0" borderId="43" xfId="1" applyFont="1" applyBorder="1" applyAlignment="1">
      <alignment horizontal="center" vertical="center"/>
    </xf>
    <xf numFmtId="43" fontId="15" fillId="0" borderId="40" xfId="1" applyFont="1" applyBorder="1" applyAlignment="1">
      <alignment horizontal="right"/>
    </xf>
    <xf numFmtId="4" fontId="18" fillId="0" borderId="35" xfId="0" applyNumberFormat="1" applyFont="1" applyBorder="1" applyAlignment="1">
      <alignment horizontal="center" vertical="center"/>
    </xf>
    <xf numFmtId="43" fontId="19" fillId="0" borderId="3" xfId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3" fontId="20" fillId="6" borderId="50" xfId="1" applyFont="1" applyFill="1" applyBorder="1" applyAlignment="1">
      <alignment horizontal="center" vertical="center"/>
    </xf>
    <xf numFmtId="4" fontId="20" fillId="6" borderId="52" xfId="0" applyNumberFormat="1" applyFont="1" applyFill="1" applyBorder="1" applyAlignment="1">
      <alignment horizontal="center" vertical="center"/>
    </xf>
    <xf numFmtId="43" fontId="19" fillId="0" borderId="40" xfId="1" applyFont="1" applyBorder="1" applyAlignment="1">
      <alignment horizontal="center" vertical="center" wrapText="1"/>
    </xf>
    <xf numFmtId="3" fontId="19" fillId="0" borderId="40" xfId="0" applyNumberFormat="1" applyFont="1" applyBorder="1" applyAlignment="1">
      <alignment horizontal="center" vertical="center" wrapText="1"/>
    </xf>
    <xf numFmtId="4" fontId="19" fillId="0" borderId="34" xfId="0" applyNumberFormat="1" applyFont="1" applyBorder="1" applyAlignment="1">
      <alignment horizontal="center" vertical="center"/>
    </xf>
    <xf numFmtId="43" fontId="19" fillId="0" borderId="3" xfId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43" fontId="19" fillId="0" borderId="6" xfId="1" applyFont="1" applyBorder="1" applyAlignment="1">
      <alignment horizontal="center" vertical="center" wrapText="1"/>
    </xf>
    <xf numFmtId="3" fontId="19" fillId="0" borderId="6" xfId="0" applyNumberFormat="1" applyFont="1" applyBorder="1" applyAlignment="1">
      <alignment horizontal="center" vertical="center" wrapText="1"/>
    </xf>
    <xf numFmtId="4" fontId="19" fillId="0" borderId="36" xfId="0" applyNumberFormat="1" applyFont="1" applyBorder="1" applyAlignment="1">
      <alignment horizontal="center" vertical="center"/>
    </xf>
    <xf numFmtId="43" fontId="20" fillId="6" borderId="51" xfId="1" applyFont="1" applyFill="1" applyBorder="1" applyAlignment="1">
      <alignment horizontal="center" vertical="center"/>
    </xf>
    <xf numFmtId="4" fontId="20" fillId="6" borderId="56" xfId="0" applyNumberFormat="1" applyFont="1" applyFill="1" applyBorder="1" applyAlignment="1">
      <alignment horizontal="center" vertical="center"/>
    </xf>
    <xf numFmtId="43" fontId="19" fillId="0" borderId="46" xfId="1" applyFont="1" applyBorder="1" applyAlignment="1">
      <alignment horizontal="center" vertical="center" wrapText="1"/>
    </xf>
    <xf numFmtId="164" fontId="19" fillId="0" borderId="46" xfId="1" applyNumberFormat="1" applyFont="1" applyBorder="1" applyAlignment="1">
      <alignment horizontal="center" vertical="center" wrapText="1"/>
    </xf>
    <xf numFmtId="4" fontId="19" fillId="0" borderId="38" xfId="0" applyNumberFormat="1" applyFont="1" applyBorder="1" applyAlignment="1">
      <alignment horizontal="center" vertical="center"/>
    </xf>
    <xf numFmtId="43" fontId="19" fillId="0" borderId="41" xfId="1" applyFont="1" applyBorder="1" applyAlignment="1">
      <alignment horizontal="center" vertical="center" wrapText="1"/>
    </xf>
    <xf numFmtId="164" fontId="19" fillId="0" borderId="41" xfId="1" applyNumberFormat="1" applyFont="1" applyBorder="1" applyAlignment="1">
      <alignment horizontal="center" vertical="center" wrapText="1"/>
    </xf>
    <xf numFmtId="4" fontId="19" fillId="0" borderId="37" xfId="0" applyNumberFormat="1" applyFont="1" applyBorder="1" applyAlignment="1">
      <alignment horizontal="center" vertical="center"/>
    </xf>
    <xf numFmtId="43" fontId="20" fillId="6" borderId="60" xfId="1" applyFont="1" applyFill="1" applyBorder="1" applyAlignment="1">
      <alignment horizontal="center" vertical="center"/>
    </xf>
    <xf numFmtId="4" fontId="20" fillId="6" borderId="61" xfId="0" applyNumberFormat="1" applyFont="1" applyFill="1" applyBorder="1" applyAlignment="1">
      <alignment horizontal="center" vertical="center"/>
    </xf>
    <xf numFmtId="43" fontId="20" fillId="0" borderId="40" xfId="1" applyFont="1" applyBorder="1" applyAlignment="1">
      <alignment horizontal="center" vertical="center" wrapText="1"/>
    </xf>
    <xf numFmtId="4" fontId="20" fillId="0" borderId="34" xfId="0" applyNumberFormat="1" applyFont="1" applyBorder="1" applyAlignment="1">
      <alignment horizontal="center" vertical="center"/>
    </xf>
    <xf numFmtId="43" fontId="20" fillId="0" borderId="3" xfId="1" applyFont="1" applyBorder="1" applyAlignment="1">
      <alignment horizontal="center" vertical="center" wrapText="1"/>
    </xf>
    <xf numFmtId="4" fontId="20" fillId="0" borderId="35" xfId="0" applyNumberFormat="1" applyFont="1" applyBorder="1" applyAlignment="1">
      <alignment horizontal="center" vertical="center"/>
    </xf>
    <xf numFmtId="43" fontId="21" fillId="3" borderId="47" xfId="1" applyFont="1" applyFill="1" applyBorder="1" applyAlignment="1">
      <alignment horizontal="center" vertical="center"/>
    </xf>
    <xf numFmtId="4" fontId="21" fillId="3" borderId="3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43" fontId="22" fillId="0" borderId="0" xfId="1" applyFont="1" applyAlignment="1">
      <alignment horizontal="center" vertical="center"/>
    </xf>
    <xf numFmtId="43" fontId="22" fillId="0" borderId="0" xfId="1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5" fillId="2" borderId="3" xfId="0" applyFont="1" applyFill="1" applyBorder="1" applyAlignment="1">
      <alignment wrapText="1"/>
    </xf>
    <xf numFmtId="43" fontId="19" fillId="0" borderId="44" xfId="1" applyFont="1" applyBorder="1" applyAlignment="1">
      <alignment horizontal="center" vertical="center"/>
    </xf>
    <xf numFmtId="43" fontId="15" fillId="0" borderId="3" xfId="1" applyFont="1" applyBorder="1" applyAlignment="1">
      <alignment horizontal="right"/>
    </xf>
    <xf numFmtId="0" fontId="24" fillId="6" borderId="48" xfId="0" applyFont="1" applyFill="1" applyBorder="1" applyAlignment="1">
      <alignment horizontal="center" vertical="center"/>
    </xf>
    <xf numFmtId="0" fontId="24" fillId="6" borderId="49" xfId="0" applyFont="1" applyFill="1" applyBorder="1" applyAlignment="1">
      <alignment horizontal="center" vertical="center"/>
    </xf>
    <xf numFmtId="0" fontId="24" fillId="6" borderId="50" xfId="0" applyFont="1" applyFill="1" applyBorder="1" applyAlignment="1">
      <alignment vertical="center" wrapText="1"/>
    </xf>
    <xf numFmtId="43" fontId="24" fillId="6" borderId="51" xfId="1" applyFont="1" applyFill="1" applyBorder="1" applyAlignment="1">
      <alignment horizontal="center" vertical="center"/>
    </xf>
    <xf numFmtId="43" fontId="24" fillId="6" borderId="50" xfId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3" fontId="19" fillId="0" borderId="40" xfId="1" applyFont="1" applyBorder="1" applyAlignment="1">
      <alignment horizontal="center" vertical="center"/>
    </xf>
    <xf numFmtId="43" fontId="18" fillId="0" borderId="40" xfId="1" applyFont="1" applyBorder="1" applyAlignment="1">
      <alignment horizontal="center"/>
    </xf>
    <xf numFmtId="3" fontId="18" fillId="0" borderId="40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3" fontId="18" fillId="0" borderId="3" xfId="1" applyFont="1" applyBorder="1" applyAlignment="1">
      <alignment horizontal="center"/>
    </xf>
    <xf numFmtId="3" fontId="18" fillId="0" borderId="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3" fontId="15" fillId="5" borderId="26" xfId="2" applyFont="1" applyFill="1" applyBorder="1" applyAlignment="1" applyProtection="1">
      <alignment horizontal="center" vertical="center" wrapText="1"/>
    </xf>
    <xf numFmtId="43" fontId="19" fillId="0" borderId="6" xfId="1" applyFont="1" applyBorder="1" applyAlignment="1">
      <alignment horizontal="center" vertical="center"/>
    </xf>
    <xf numFmtId="43" fontId="18" fillId="0" borderId="6" xfId="1" applyFont="1" applyBorder="1" applyAlignment="1">
      <alignment horizontal="center"/>
    </xf>
    <xf numFmtId="3" fontId="18" fillId="0" borderId="6" xfId="0" applyNumberFormat="1" applyFont="1" applyBorder="1" applyAlignment="1">
      <alignment horizontal="center" vertical="center" wrapText="1"/>
    </xf>
    <xf numFmtId="43" fontId="18" fillId="0" borderId="6" xfId="1" applyFont="1" applyBorder="1" applyAlignment="1">
      <alignment horizontal="center" vertical="center"/>
    </xf>
    <xf numFmtId="0" fontId="24" fillId="6" borderId="54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5" fillId="5" borderId="22" xfId="0" applyNumberFormat="1" applyFont="1" applyFill="1" applyBorder="1" applyAlignment="1" applyProtection="1">
      <alignment horizontal="left" vertical="center" wrapText="1"/>
    </xf>
    <xf numFmtId="43" fontId="19" fillId="0" borderId="45" xfId="1" applyFont="1" applyBorder="1" applyAlignment="1">
      <alignment horizontal="center" vertical="center"/>
    </xf>
    <xf numFmtId="43" fontId="19" fillId="0" borderId="46" xfId="1" applyFont="1" applyBorder="1" applyAlignment="1">
      <alignment horizontal="center" vertical="center"/>
    </xf>
    <xf numFmtId="43" fontId="15" fillId="2" borderId="46" xfId="1" applyFont="1" applyFill="1" applyBorder="1" applyAlignment="1" applyProtection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3" fontId="19" fillId="0" borderId="42" xfId="1" applyFont="1" applyBorder="1" applyAlignment="1">
      <alignment horizontal="center" vertical="center"/>
    </xf>
    <xf numFmtId="43" fontId="19" fillId="0" borderId="41" xfId="1" applyFont="1" applyBorder="1" applyAlignment="1">
      <alignment horizontal="center" vertical="center"/>
    </xf>
    <xf numFmtId="43" fontId="15" fillId="2" borderId="41" xfId="1" applyFont="1" applyFill="1" applyBorder="1" applyAlignment="1" applyProtection="1">
      <alignment horizontal="center" vertical="center"/>
    </xf>
    <xf numFmtId="0" fontId="24" fillId="6" borderId="57" xfId="0" applyFont="1" applyFill="1" applyBorder="1" applyAlignment="1">
      <alignment horizontal="center" vertical="center"/>
    </xf>
    <xf numFmtId="0" fontId="24" fillId="6" borderId="58" xfId="0" applyFont="1" applyFill="1" applyBorder="1" applyAlignment="1">
      <alignment horizontal="center" vertical="center"/>
    </xf>
    <xf numFmtId="0" fontId="24" fillId="6" borderId="59" xfId="0" applyFont="1" applyFill="1" applyBorder="1" applyAlignment="1">
      <alignment vertical="center" wrapText="1"/>
    </xf>
    <xf numFmtId="43" fontId="24" fillId="6" borderId="60" xfId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43" fontId="18" fillId="0" borderId="40" xfId="1" applyFont="1" applyBorder="1" applyAlignment="1">
      <alignment horizontal="center" vertical="center"/>
    </xf>
    <xf numFmtId="43" fontId="24" fillId="0" borderId="40" xfId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43" fontId="18" fillId="0" borderId="3" xfId="1" applyFont="1" applyBorder="1" applyAlignment="1">
      <alignment horizontal="center" vertical="center"/>
    </xf>
    <xf numFmtId="43" fontId="24" fillId="0" borderId="3" xfId="1" applyFont="1" applyBorder="1" applyAlignment="1">
      <alignment horizontal="center" vertical="center" wrapText="1"/>
    </xf>
    <xf numFmtId="43" fontId="25" fillId="3" borderId="47" xfId="1" applyFont="1" applyFill="1" applyBorder="1" applyAlignment="1">
      <alignment horizontal="center" vertical="center"/>
    </xf>
    <xf numFmtId="0" fontId="14" fillId="0" borderId="87" xfId="0" applyFont="1" applyFill="1" applyBorder="1" applyAlignment="1">
      <alignment horizontal="center" vertical="center" wrapText="1"/>
    </xf>
    <xf numFmtId="0" fontId="14" fillId="0" borderId="88" xfId="0" applyFont="1" applyFill="1" applyBorder="1" applyAlignment="1">
      <alignment horizontal="center" vertical="center" wrapText="1"/>
    </xf>
    <xf numFmtId="0" fontId="14" fillId="0" borderId="89" xfId="0" applyFont="1" applyFill="1" applyBorder="1" applyAlignment="1">
      <alignment horizontal="center" vertical="center" wrapText="1"/>
    </xf>
    <xf numFmtId="43" fontId="14" fillId="0" borderId="90" xfId="1" applyFont="1" applyFill="1" applyBorder="1" applyAlignment="1">
      <alignment horizontal="center" vertical="center" wrapText="1"/>
    </xf>
    <xf numFmtId="43" fontId="14" fillId="0" borderId="91" xfId="1" applyFont="1" applyFill="1" applyBorder="1" applyAlignment="1">
      <alignment horizontal="center" vertical="center" wrapText="1"/>
    </xf>
    <xf numFmtId="0" fontId="14" fillId="0" borderId="92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43" fontId="22" fillId="0" borderId="0" xfId="1" applyFont="1" applyAlignment="1">
      <alignment horizontal="center" wrapText="1"/>
    </xf>
    <xf numFmtId="0" fontId="25" fillId="3" borderId="75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4" fillId="0" borderId="7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 wrapText="1"/>
    </xf>
    <xf numFmtId="0" fontId="14" fillId="0" borderId="78" xfId="0" applyFont="1" applyFill="1" applyBorder="1" applyAlignment="1">
      <alignment horizontal="center" vertical="center" wrapText="1"/>
    </xf>
    <xf numFmtId="0" fontId="14" fillId="0" borderId="79" xfId="0" applyFont="1" applyFill="1" applyBorder="1" applyAlignment="1">
      <alignment horizontal="center" vertical="center" wrapText="1"/>
    </xf>
    <xf numFmtId="0" fontId="14" fillId="0" borderId="80" xfId="0" applyFont="1" applyFill="1" applyBorder="1" applyAlignment="1">
      <alignment horizontal="center" vertical="center" wrapText="1"/>
    </xf>
    <xf numFmtId="0" fontId="14" fillId="0" borderId="81" xfId="0" applyFont="1" applyFill="1" applyBorder="1" applyAlignment="1">
      <alignment horizontal="center" vertical="center" wrapText="1"/>
    </xf>
    <xf numFmtId="0" fontId="14" fillId="0" borderId="82" xfId="0" applyFont="1" applyFill="1" applyBorder="1" applyAlignment="1">
      <alignment horizontal="center" vertical="center" wrapText="1"/>
    </xf>
    <xf numFmtId="43" fontId="14" fillId="0" borderId="83" xfId="1" applyFont="1" applyFill="1" applyBorder="1" applyAlignment="1">
      <alignment horizontal="center" vertical="center" wrapText="1"/>
    </xf>
    <xf numFmtId="43" fontId="14" fillId="0" borderId="84" xfId="1" applyFont="1" applyFill="1" applyBorder="1" applyAlignment="1">
      <alignment horizontal="center" vertical="center" wrapText="1"/>
    </xf>
    <xf numFmtId="43" fontId="14" fillId="0" borderId="85" xfId="1" applyFont="1" applyFill="1" applyBorder="1" applyAlignment="1">
      <alignment horizontal="center" vertical="center" wrapText="1"/>
    </xf>
    <xf numFmtId="0" fontId="14" fillId="0" borderId="86" xfId="0" applyFont="1" applyFill="1" applyBorder="1" applyAlignment="1">
      <alignment horizontal="center" vertical="center" wrapText="1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5"/>
  <sheetViews>
    <sheetView tabSelected="1" zoomScale="90" zoomScaleNormal="90" workbookViewId="0">
      <selection activeCell="F7" sqref="F7"/>
    </sheetView>
  </sheetViews>
  <sheetFormatPr defaultRowHeight="12.75" x14ac:dyDescent="0.2"/>
  <cols>
    <col min="1" max="1" width="6.140625" style="1" customWidth="1"/>
    <col min="2" max="2" width="8" style="1" customWidth="1"/>
    <col min="3" max="3" width="52" style="6" customWidth="1"/>
    <col min="4" max="4" width="17" style="12" customWidth="1"/>
    <col min="5" max="5" width="16.42578125" style="12" customWidth="1"/>
    <col min="6" max="6" width="17" style="10" customWidth="1"/>
    <col min="7" max="7" width="9.140625" style="11" customWidth="1"/>
    <col min="8" max="8" width="14.140625" style="12" customWidth="1"/>
    <col min="9" max="9" width="14.85546875" style="11" customWidth="1"/>
    <col min="10" max="10" width="13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33" customHeight="1" x14ac:dyDescent="0.25">
      <c r="A1" s="171"/>
      <c r="B1" s="171"/>
      <c r="C1" s="172"/>
      <c r="D1" s="173"/>
      <c r="E1" s="173"/>
      <c r="F1" s="235" t="s">
        <v>94</v>
      </c>
      <c r="G1" s="235"/>
      <c r="H1" s="235"/>
      <c r="I1" s="235"/>
      <c r="J1" s="235"/>
    </row>
    <row r="2" spans="1:13" ht="15" x14ac:dyDescent="0.25">
      <c r="A2" s="171"/>
      <c r="B2" s="171"/>
      <c r="C2" s="172"/>
      <c r="D2" s="173"/>
      <c r="E2" s="173"/>
      <c r="F2" s="174"/>
      <c r="G2" s="175"/>
      <c r="H2" s="234"/>
      <c r="I2" s="234"/>
      <c r="J2" s="234"/>
    </row>
    <row r="3" spans="1:13" ht="14.25" customHeight="1" x14ac:dyDescent="0.2">
      <c r="A3" s="233" t="s">
        <v>69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3" ht="9" customHeight="1" thickBot="1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38"/>
    </row>
    <row r="5" spans="1:13" s="2" customFormat="1" ht="15.75" thickTop="1" thickBot="1" x14ac:dyDescent="0.25">
      <c r="A5" s="239" t="s">
        <v>0</v>
      </c>
      <c r="B5" s="242" t="s">
        <v>1</v>
      </c>
      <c r="C5" s="245" t="s">
        <v>2</v>
      </c>
      <c r="D5" s="248" t="s">
        <v>3</v>
      </c>
      <c r="E5" s="251" t="s">
        <v>4</v>
      </c>
      <c r="F5" s="251"/>
      <c r="G5" s="251"/>
      <c r="H5" s="251"/>
      <c r="I5" s="251"/>
      <c r="J5" s="225" t="s">
        <v>20</v>
      </c>
    </row>
    <row r="6" spans="1:13" s="2" customFormat="1" ht="15" thickBot="1" x14ac:dyDescent="0.25">
      <c r="A6" s="240"/>
      <c r="B6" s="243"/>
      <c r="C6" s="246"/>
      <c r="D6" s="249"/>
      <c r="E6" s="228" t="s">
        <v>75</v>
      </c>
      <c r="F6" s="230" t="s">
        <v>5</v>
      </c>
      <c r="G6" s="231"/>
      <c r="H6" s="232"/>
      <c r="I6" s="232"/>
      <c r="J6" s="226"/>
    </row>
    <row r="7" spans="1:13" s="2" customFormat="1" ht="86.25" thickBot="1" x14ac:dyDescent="0.25">
      <c r="A7" s="241"/>
      <c r="B7" s="244"/>
      <c r="C7" s="247"/>
      <c r="D7" s="250"/>
      <c r="E7" s="229"/>
      <c r="F7" s="19" t="s">
        <v>6</v>
      </c>
      <c r="G7" s="20" t="s">
        <v>7</v>
      </c>
      <c r="H7" s="21" t="s">
        <v>8</v>
      </c>
      <c r="I7" s="20" t="s">
        <v>9</v>
      </c>
      <c r="J7" s="227"/>
    </row>
    <row r="8" spans="1:13" s="3" customFormat="1" ht="15.75" thickTop="1" thickBot="1" x14ac:dyDescent="0.25">
      <c r="A8" s="22">
        <v>1</v>
      </c>
      <c r="B8" s="23">
        <v>2</v>
      </c>
      <c r="C8" s="24">
        <v>3</v>
      </c>
      <c r="D8" s="25">
        <v>4</v>
      </c>
      <c r="E8" s="26">
        <v>5</v>
      </c>
      <c r="F8" s="27">
        <v>6</v>
      </c>
      <c r="G8" s="28">
        <v>7</v>
      </c>
      <c r="H8" s="28">
        <v>8</v>
      </c>
      <c r="I8" s="28">
        <v>9</v>
      </c>
      <c r="J8" s="29">
        <v>10</v>
      </c>
    </row>
    <row r="9" spans="1:13" s="16" customFormat="1" ht="18.75" customHeight="1" thickBot="1" x14ac:dyDescent="0.25">
      <c r="A9" s="30" t="s">
        <v>10</v>
      </c>
      <c r="B9" s="31"/>
      <c r="C9" s="32" t="s">
        <v>11</v>
      </c>
      <c r="D9" s="33">
        <f>SUM(D10:D21)</f>
        <v>3076950</v>
      </c>
      <c r="E9" s="34">
        <f>SUM(E10:E21)</f>
        <v>3076950</v>
      </c>
      <c r="F9" s="34">
        <f>SUM(F10:F21)</f>
        <v>3076950</v>
      </c>
      <c r="G9" s="34"/>
      <c r="H9" s="34">
        <f>SUM(H10:H21)</f>
        <v>0</v>
      </c>
      <c r="I9" s="35">
        <f>SUM(I10:I21)</f>
        <v>0</v>
      </c>
      <c r="J9" s="36">
        <f>SUM(J10:J21)</f>
        <v>0</v>
      </c>
    </row>
    <row r="10" spans="1:13" s="4" customFormat="1" ht="30" x14ac:dyDescent="0.2">
      <c r="A10" s="37"/>
      <c r="B10" s="38" t="s">
        <v>24</v>
      </c>
      <c r="C10" s="39" t="s">
        <v>26</v>
      </c>
      <c r="D10" s="40">
        <f>E10</f>
        <v>15000</v>
      </c>
      <c r="E10" s="41">
        <v>15000</v>
      </c>
      <c r="F10" s="42">
        <v>15000</v>
      </c>
      <c r="G10" s="41"/>
      <c r="H10" s="41"/>
      <c r="I10" s="43"/>
      <c r="J10" s="44" t="s">
        <v>17</v>
      </c>
      <c r="M10" s="13"/>
    </row>
    <row r="11" spans="1:13" s="4" customFormat="1" ht="15.75" customHeight="1" x14ac:dyDescent="0.2">
      <c r="A11" s="45"/>
      <c r="B11" s="46" t="s">
        <v>24</v>
      </c>
      <c r="C11" s="47" t="s">
        <v>74</v>
      </c>
      <c r="D11" s="40">
        <f>E11</f>
        <v>25000</v>
      </c>
      <c r="E11" s="48">
        <v>25000</v>
      </c>
      <c r="F11" s="49">
        <v>25000</v>
      </c>
      <c r="G11" s="48"/>
      <c r="H11" s="48"/>
      <c r="I11" s="50"/>
      <c r="J11" s="51" t="s">
        <v>17</v>
      </c>
      <c r="M11" s="13"/>
    </row>
    <row r="12" spans="1:13" s="4" customFormat="1" ht="15.75" customHeight="1" x14ac:dyDescent="0.2">
      <c r="A12" s="45"/>
      <c r="B12" s="52" t="s">
        <v>24</v>
      </c>
      <c r="C12" s="53" t="s">
        <v>32</v>
      </c>
      <c r="D12" s="40">
        <f t="shared" ref="D12:D21" si="0">E12</f>
        <v>530020</v>
      </c>
      <c r="E12" s="48">
        <v>530020</v>
      </c>
      <c r="F12" s="49">
        <v>530020</v>
      </c>
      <c r="G12" s="48"/>
      <c r="H12" s="48"/>
      <c r="I12" s="50"/>
      <c r="J12" s="51" t="s">
        <v>17</v>
      </c>
      <c r="M12" s="13"/>
    </row>
    <row r="13" spans="1:13" s="4" customFormat="1" ht="15.75" customHeight="1" x14ac:dyDescent="0.2">
      <c r="A13" s="45"/>
      <c r="B13" s="46" t="s">
        <v>24</v>
      </c>
      <c r="C13" s="53" t="s">
        <v>33</v>
      </c>
      <c r="D13" s="40">
        <f t="shared" si="0"/>
        <v>25000</v>
      </c>
      <c r="E13" s="48">
        <v>25000</v>
      </c>
      <c r="F13" s="54">
        <v>25000</v>
      </c>
      <c r="G13" s="48"/>
      <c r="H13" s="48"/>
      <c r="I13" s="55"/>
      <c r="J13" s="51" t="s">
        <v>17</v>
      </c>
      <c r="M13" s="13"/>
    </row>
    <row r="14" spans="1:13" s="5" customFormat="1" ht="15.75" customHeight="1" x14ac:dyDescent="0.25">
      <c r="A14" s="45"/>
      <c r="B14" s="52" t="s">
        <v>24</v>
      </c>
      <c r="C14" s="53" t="s">
        <v>34</v>
      </c>
      <c r="D14" s="40">
        <f t="shared" si="0"/>
        <v>304000</v>
      </c>
      <c r="E14" s="41">
        <v>304000</v>
      </c>
      <c r="F14" s="56">
        <v>304000</v>
      </c>
      <c r="G14" s="48"/>
      <c r="H14" s="48"/>
      <c r="I14" s="50"/>
      <c r="J14" s="51" t="s">
        <v>17</v>
      </c>
    </row>
    <row r="15" spans="1:13" s="5" customFormat="1" ht="15.75" customHeight="1" x14ac:dyDescent="0.25">
      <c r="A15" s="45"/>
      <c r="B15" s="46" t="s">
        <v>24</v>
      </c>
      <c r="C15" s="53" t="s">
        <v>93</v>
      </c>
      <c r="D15" s="40">
        <f t="shared" si="0"/>
        <v>175000</v>
      </c>
      <c r="E15" s="41">
        <v>175000</v>
      </c>
      <c r="F15" s="56">
        <v>175000</v>
      </c>
      <c r="G15" s="48"/>
      <c r="H15" s="48"/>
      <c r="I15" s="50"/>
      <c r="J15" s="51" t="s">
        <v>17</v>
      </c>
    </row>
    <row r="16" spans="1:13" s="5" customFormat="1" ht="15.75" customHeight="1" x14ac:dyDescent="0.2">
      <c r="A16" s="45"/>
      <c r="B16" s="52" t="s">
        <v>24</v>
      </c>
      <c r="C16" s="53" t="s">
        <v>35</v>
      </c>
      <c r="D16" s="40">
        <f t="shared" si="0"/>
        <v>655000</v>
      </c>
      <c r="E16" s="41">
        <v>655000</v>
      </c>
      <c r="F16" s="57">
        <v>655000</v>
      </c>
      <c r="G16" s="48"/>
      <c r="H16" s="48"/>
      <c r="I16" s="50"/>
      <c r="J16" s="51" t="s">
        <v>17</v>
      </c>
    </row>
    <row r="17" spans="1:10" s="5" customFormat="1" ht="15.75" customHeight="1" x14ac:dyDescent="0.25">
      <c r="A17" s="45"/>
      <c r="B17" s="46" t="s">
        <v>24</v>
      </c>
      <c r="C17" s="53" t="s">
        <v>36</v>
      </c>
      <c r="D17" s="40">
        <f t="shared" si="0"/>
        <v>102100</v>
      </c>
      <c r="E17" s="41">
        <v>102100</v>
      </c>
      <c r="F17" s="58">
        <v>102100</v>
      </c>
      <c r="G17" s="48"/>
      <c r="H17" s="48"/>
      <c r="I17" s="50"/>
      <c r="J17" s="51" t="s">
        <v>17</v>
      </c>
    </row>
    <row r="18" spans="1:10" s="5" customFormat="1" ht="15.75" customHeight="1" x14ac:dyDescent="0.25">
      <c r="A18" s="45"/>
      <c r="B18" s="52" t="s">
        <v>24</v>
      </c>
      <c r="C18" s="53" t="s">
        <v>37</v>
      </c>
      <c r="D18" s="40">
        <f t="shared" si="0"/>
        <v>621000</v>
      </c>
      <c r="E18" s="48">
        <v>621000</v>
      </c>
      <c r="F18" s="59">
        <v>621000</v>
      </c>
      <c r="G18" s="48"/>
      <c r="H18" s="48"/>
      <c r="I18" s="50"/>
      <c r="J18" s="51" t="s">
        <v>17</v>
      </c>
    </row>
    <row r="19" spans="1:10" s="5" customFormat="1" ht="15.75" customHeight="1" x14ac:dyDescent="0.25">
      <c r="A19" s="45"/>
      <c r="B19" s="46" t="s">
        <v>24</v>
      </c>
      <c r="C19" s="53" t="s">
        <v>38</v>
      </c>
      <c r="D19" s="40">
        <f t="shared" si="0"/>
        <v>598000</v>
      </c>
      <c r="E19" s="48">
        <v>598000</v>
      </c>
      <c r="F19" s="59">
        <v>598000</v>
      </c>
      <c r="G19" s="48"/>
      <c r="H19" s="48"/>
      <c r="I19" s="50"/>
      <c r="J19" s="51" t="s">
        <v>17</v>
      </c>
    </row>
    <row r="20" spans="1:10" s="5" customFormat="1" ht="15.75" customHeight="1" x14ac:dyDescent="0.25">
      <c r="A20" s="45"/>
      <c r="B20" s="52" t="s">
        <v>24</v>
      </c>
      <c r="C20" s="53" t="s">
        <v>39</v>
      </c>
      <c r="D20" s="40">
        <f t="shared" si="0"/>
        <v>6830</v>
      </c>
      <c r="E20" s="48">
        <v>6830</v>
      </c>
      <c r="F20" s="59">
        <v>6830</v>
      </c>
      <c r="G20" s="48"/>
      <c r="H20" s="48"/>
      <c r="I20" s="50"/>
      <c r="J20" s="51" t="s">
        <v>17</v>
      </c>
    </row>
    <row r="21" spans="1:10" s="5" customFormat="1" ht="15.75" customHeight="1" thickBot="1" x14ac:dyDescent="0.3">
      <c r="A21" s="45"/>
      <c r="B21" s="60" t="s">
        <v>27</v>
      </c>
      <c r="C21" s="53" t="s">
        <v>40</v>
      </c>
      <c r="D21" s="40">
        <f t="shared" si="0"/>
        <v>20000</v>
      </c>
      <c r="E21" s="61">
        <v>20000</v>
      </c>
      <c r="F21" s="62">
        <v>20000</v>
      </c>
      <c r="G21" s="61"/>
      <c r="H21" s="61"/>
      <c r="I21" s="63"/>
      <c r="J21" s="64" t="s">
        <v>17</v>
      </c>
    </row>
    <row r="22" spans="1:10" s="4" customFormat="1" ht="19.5" customHeight="1" thickBot="1" x14ac:dyDescent="0.25">
      <c r="A22" s="65">
        <v>600</v>
      </c>
      <c r="B22" s="66"/>
      <c r="C22" s="67" t="s">
        <v>12</v>
      </c>
      <c r="D22" s="68">
        <f t="shared" ref="D22:I22" si="1">SUM(D23:D31)</f>
        <v>2752486</v>
      </c>
      <c r="E22" s="68">
        <f t="shared" si="1"/>
        <v>2752486</v>
      </c>
      <c r="F22" s="68">
        <f t="shared" si="1"/>
        <v>2022800</v>
      </c>
      <c r="G22" s="68"/>
      <c r="H22" s="68">
        <f t="shared" si="1"/>
        <v>0</v>
      </c>
      <c r="I22" s="68">
        <f t="shared" si="1"/>
        <v>729686</v>
      </c>
      <c r="J22" s="69"/>
    </row>
    <row r="23" spans="1:10" s="4" customFormat="1" ht="30" x14ac:dyDescent="0.2">
      <c r="A23" s="70"/>
      <c r="B23" s="71">
        <v>60016</v>
      </c>
      <c r="C23" s="53" t="s">
        <v>41</v>
      </c>
      <c r="D23" s="40">
        <f>E23</f>
        <v>210000</v>
      </c>
      <c r="E23" s="41">
        <v>210000</v>
      </c>
      <c r="F23" s="42">
        <v>210000</v>
      </c>
      <c r="G23" s="41"/>
      <c r="H23" s="72"/>
      <c r="I23" s="43"/>
      <c r="J23" s="44" t="s">
        <v>17</v>
      </c>
    </row>
    <row r="24" spans="1:10" s="4" customFormat="1" ht="24" customHeight="1" x14ac:dyDescent="0.2">
      <c r="A24" s="45"/>
      <c r="B24" s="46">
        <v>60016</v>
      </c>
      <c r="C24" s="53" t="s">
        <v>42</v>
      </c>
      <c r="D24" s="40">
        <f>E24</f>
        <v>100000</v>
      </c>
      <c r="E24" s="48">
        <v>100000</v>
      </c>
      <c r="F24" s="49">
        <v>100000</v>
      </c>
      <c r="G24" s="73"/>
      <c r="H24" s="74"/>
      <c r="I24" s="75"/>
      <c r="J24" s="51" t="s">
        <v>17</v>
      </c>
    </row>
    <row r="25" spans="1:10" s="4" customFormat="1" ht="30" x14ac:dyDescent="0.2">
      <c r="A25" s="45"/>
      <c r="B25" s="46">
        <v>60016</v>
      </c>
      <c r="C25" s="53" t="s">
        <v>43</v>
      </c>
      <c r="D25" s="40">
        <f>E25</f>
        <v>80000</v>
      </c>
      <c r="E25" s="48">
        <v>80000</v>
      </c>
      <c r="F25" s="49">
        <v>80000</v>
      </c>
      <c r="G25" s="73"/>
      <c r="H25" s="74"/>
      <c r="I25" s="74"/>
      <c r="J25" s="51" t="s">
        <v>17</v>
      </c>
    </row>
    <row r="26" spans="1:10" s="4" customFormat="1" ht="30" x14ac:dyDescent="0.2">
      <c r="A26" s="45"/>
      <c r="B26" s="46">
        <v>60016</v>
      </c>
      <c r="C26" s="53" t="s">
        <v>44</v>
      </c>
      <c r="D26" s="40">
        <f>E26</f>
        <v>120000</v>
      </c>
      <c r="E26" s="48">
        <v>120000</v>
      </c>
      <c r="F26" s="54">
        <v>120000</v>
      </c>
      <c r="G26" s="73"/>
      <c r="H26" s="74"/>
      <c r="I26" s="74"/>
      <c r="J26" s="51" t="s">
        <v>17</v>
      </c>
    </row>
    <row r="27" spans="1:10" s="4" customFormat="1" ht="18" customHeight="1" x14ac:dyDescent="0.2">
      <c r="A27" s="45"/>
      <c r="B27" s="46">
        <v>60016</v>
      </c>
      <c r="C27" s="53" t="s">
        <v>45</v>
      </c>
      <c r="D27" s="40">
        <f>E27</f>
        <v>1770486</v>
      </c>
      <c r="E27" s="48">
        <f>F27+I27</f>
        <v>1770486</v>
      </c>
      <c r="F27" s="76">
        <v>1040800</v>
      </c>
      <c r="G27" s="73"/>
      <c r="H27" s="74"/>
      <c r="I27" s="74">
        <v>729686</v>
      </c>
      <c r="J27" s="51" t="s">
        <v>17</v>
      </c>
    </row>
    <row r="28" spans="1:10" s="4" customFormat="1" ht="18" customHeight="1" x14ac:dyDescent="0.2">
      <c r="A28" s="70"/>
      <c r="B28" s="38">
        <v>60016</v>
      </c>
      <c r="C28" s="77" t="s">
        <v>70</v>
      </c>
      <c r="D28" s="78">
        <v>400000</v>
      </c>
      <c r="E28" s="41">
        <v>400000</v>
      </c>
      <c r="F28" s="79">
        <v>400000</v>
      </c>
      <c r="G28" s="80"/>
      <c r="H28" s="81"/>
      <c r="I28" s="81"/>
      <c r="J28" s="44" t="s">
        <v>17</v>
      </c>
    </row>
    <row r="29" spans="1:10" s="4" customFormat="1" ht="18" customHeight="1" x14ac:dyDescent="0.2">
      <c r="A29" s="45"/>
      <c r="B29" s="46">
        <v>60016</v>
      </c>
      <c r="C29" s="82" t="s">
        <v>71</v>
      </c>
      <c r="D29" s="83">
        <v>20000</v>
      </c>
      <c r="E29" s="48">
        <v>20000</v>
      </c>
      <c r="F29" s="84">
        <v>20000</v>
      </c>
      <c r="G29" s="73"/>
      <c r="H29" s="74"/>
      <c r="I29" s="74"/>
      <c r="J29" s="51" t="s">
        <v>17</v>
      </c>
    </row>
    <row r="30" spans="1:10" s="4" customFormat="1" ht="18" customHeight="1" x14ac:dyDescent="0.2">
      <c r="A30" s="45"/>
      <c r="B30" s="46">
        <v>60016</v>
      </c>
      <c r="C30" s="82" t="s">
        <v>72</v>
      </c>
      <c r="D30" s="83">
        <v>32000</v>
      </c>
      <c r="E30" s="48">
        <v>32000</v>
      </c>
      <c r="F30" s="84">
        <v>32000</v>
      </c>
      <c r="G30" s="73"/>
      <c r="H30" s="74"/>
      <c r="I30" s="74"/>
      <c r="J30" s="51" t="s">
        <v>17</v>
      </c>
    </row>
    <row r="31" spans="1:10" s="4" customFormat="1" ht="18" customHeight="1" thickBot="1" x14ac:dyDescent="0.25">
      <c r="A31" s="85"/>
      <c r="B31" s="86">
        <v>60016</v>
      </c>
      <c r="C31" s="87" t="s">
        <v>73</v>
      </c>
      <c r="D31" s="88">
        <v>20000</v>
      </c>
      <c r="E31" s="89">
        <v>20000</v>
      </c>
      <c r="F31" s="90">
        <v>20000</v>
      </c>
      <c r="G31" s="91"/>
      <c r="H31" s="92"/>
      <c r="I31" s="92"/>
      <c r="J31" s="93" t="s">
        <v>17</v>
      </c>
    </row>
    <row r="32" spans="1:10" s="4" customFormat="1" ht="20.25" customHeight="1" thickBot="1" x14ac:dyDescent="0.25">
      <c r="A32" s="94">
        <v>700</v>
      </c>
      <c r="B32" s="95"/>
      <c r="C32" s="67" t="s">
        <v>13</v>
      </c>
      <c r="D32" s="68">
        <f>SUM(D33:D45)</f>
        <v>228000</v>
      </c>
      <c r="E32" s="96">
        <f>SUM(E33:E45)</f>
        <v>228000</v>
      </c>
      <c r="F32" s="96">
        <f>SUM(F33:F45)</f>
        <v>198000</v>
      </c>
      <c r="G32" s="96"/>
      <c r="H32" s="96">
        <f>SUM(H33:H45)</f>
        <v>30000</v>
      </c>
      <c r="I32" s="96">
        <f>SUM(I33:I45)</f>
        <v>0</v>
      </c>
      <c r="J32" s="97"/>
    </row>
    <row r="33" spans="1:10" ht="15.75" customHeight="1" x14ac:dyDescent="0.2">
      <c r="A33" s="98"/>
      <c r="B33" s="99">
        <v>70005</v>
      </c>
      <c r="C33" s="100" t="s">
        <v>46</v>
      </c>
      <c r="D33" s="101">
        <f>E33</f>
        <v>6000</v>
      </c>
      <c r="E33" s="41">
        <v>6000</v>
      </c>
      <c r="F33" s="42">
        <v>6000</v>
      </c>
      <c r="G33" s="102"/>
      <c r="H33" s="102"/>
      <c r="I33" s="103"/>
      <c r="J33" s="44" t="s">
        <v>17</v>
      </c>
    </row>
    <row r="34" spans="1:10" ht="15.75" customHeight="1" x14ac:dyDescent="0.2">
      <c r="A34" s="104"/>
      <c r="B34" s="105">
        <v>70005</v>
      </c>
      <c r="C34" s="53" t="s">
        <v>92</v>
      </c>
      <c r="D34" s="40">
        <f>E34</f>
        <v>15000</v>
      </c>
      <c r="E34" s="48">
        <v>15000</v>
      </c>
      <c r="F34" s="49">
        <v>15000</v>
      </c>
      <c r="G34" s="106"/>
      <c r="H34" s="106"/>
      <c r="I34" s="107"/>
      <c r="J34" s="51" t="s">
        <v>17</v>
      </c>
    </row>
    <row r="35" spans="1:10" ht="15.75" customHeight="1" x14ac:dyDescent="0.2">
      <c r="A35" s="104"/>
      <c r="B35" s="46">
        <v>70005</v>
      </c>
      <c r="C35" s="53" t="s">
        <v>47</v>
      </c>
      <c r="D35" s="40">
        <f t="shared" ref="D35:D45" si="2">E35</f>
        <v>10000</v>
      </c>
      <c r="E35" s="48">
        <v>10000</v>
      </c>
      <c r="F35" s="49">
        <v>10000</v>
      </c>
      <c r="G35" s="106"/>
      <c r="H35" s="106"/>
      <c r="I35" s="107"/>
      <c r="J35" s="51" t="s">
        <v>17</v>
      </c>
    </row>
    <row r="36" spans="1:10" ht="15.75" customHeight="1" x14ac:dyDescent="0.2">
      <c r="A36" s="104"/>
      <c r="B36" s="105">
        <v>70005</v>
      </c>
      <c r="C36" s="53" t="s">
        <v>48</v>
      </c>
      <c r="D36" s="40">
        <f t="shared" si="2"/>
        <v>20000</v>
      </c>
      <c r="E36" s="48">
        <v>20000</v>
      </c>
      <c r="F36" s="49">
        <v>20000</v>
      </c>
      <c r="G36" s="106"/>
      <c r="H36" s="106"/>
      <c r="I36" s="107"/>
      <c r="J36" s="51" t="s">
        <v>17</v>
      </c>
    </row>
    <row r="37" spans="1:10" s="4" customFormat="1" ht="30" x14ac:dyDescent="0.2">
      <c r="A37" s="45"/>
      <c r="B37" s="46">
        <v>70005</v>
      </c>
      <c r="C37" s="53" t="s">
        <v>49</v>
      </c>
      <c r="D37" s="40">
        <f t="shared" si="2"/>
        <v>15000</v>
      </c>
      <c r="E37" s="48">
        <v>15000</v>
      </c>
      <c r="F37" s="49">
        <v>15000</v>
      </c>
      <c r="G37" s="48"/>
      <c r="H37" s="48"/>
      <c r="I37" s="48"/>
      <c r="J37" s="51" t="s">
        <v>17</v>
      </c>
    </row>
    <row r="38" spans="1:10" s="4" customFormat="1" ht="15.75" customHeight="1" x14ac:dyDescent="0.2">
      <c r="A38" s="45"/>
      <c r="B38" s="46">
        <v>70005</v>
      </c>
      <c r="C38" s="53" t="s">
        <v>25</v>
      </c>
      <c r="D38" s="40">
        <f t="shared" si="2"/>
        <v>15000</v>
      </c>
      <c r="E38" s="48">
        <v>15000</v>
      </c>
      <c r="F38" s="49">
        <v>15000</v>
      </c>
      <c r="G38" s="48"/>
      <c r="H38" s="48"/>
      <c r="I38" s="48"/>
      <c r="J38" s="51" t="s">
        <v>17</v>
      </c>
    </row>
    <row r="39" spans="1:10" s="4" customFormat="1" ht="30" x14ac:dyDescent="0.2">
      <c r="A39" s="45"/>
      <c r="B39" s="46">
        <v>70005</v>
      </c>
      <c r="C39" s="53" t="s">
        <v>86</v>
      </c>
      <c r="D39" s="40">
        <f t="shared" si="2"/>
        <v>15000</v>
      </c>
      <c r="E39" s="48">
        <v>15000</v>
      </c>
      <c r="F39" s="49">
        <v>15000</v>
      </c>
      <c r="G39" s="48"/>
      <c r="H39" s="48"/>
      <c r="I39" s="48"/>
      <c r="J39" s="51" t="s">
        <v>17</v>
      </c>
    </row>
    <row r="40" spans="1:10" s="4" customFormat="1" ht="15.75" customHeight="1" x14ac:dyDescent="0.2">
      <c r="A40" s="45"/>
      <c r="B40" s="105">
        <v>70005</v>
      </c>
      <c r="C40" s="53" t="s">
        <v>50</v>
      </c>
      <c r="D40" s="40">
        <f t="shared" si="2"/>
        <v>15000</v>
      </c>
      <c r="E40" s="48">
        <v>15000</v>
      </c>
      <c r="F40" s="49">
        <v>15000</v>
      </c>
      <c r="G40" s="48"/>
      <c r="H40" s="48"/>
      <c r="I40" s="48"/>
      <c r="J40" s="51" t="s">
        <v>17</v>
      </c>
    </row>
    <row r="41" spans="1:10" s="4" customFormat="1" ht="15.75" customHeight="1" x14ac:dyDescent="0.2">
      <c r="A41" s="45"/>
      <c r="B41" s="46">
        <v>70005</v>
      </c>
      <c r="C41" s="53" t="s">
        <v>51</v>
      </c>
      <c r="D41" s="40">
        <f t="shared" si="2"/>
        <v>25000</v>
      </c>
      <c r="E41" s="48">
        <v>25000</v>
      </c>
      <c r="F41" s="49">
        <v>25000</v>
      </c>
      <c r="G41" s="48"/>
      <c r="H41" s="48"/>
      <c r="I41" s="48"/>
      <c r="J41" s="51" t="s">
        <v>17</v>
      </c>
    </row>
    <row r="42" spans="1:10" s="4" customFormat="1" ht="30" x14ac:dyDescent="0.2">
      <c r="A42" s="45"/>
      <c r="B42" s="105">
        <v>70005</v>
      </c>
      <c r="C42" s="53" t="s">
        <v>52</v>
      </c>
      <c r="D42" s="40">
        <f t="shared" si="2"/>
        <v>10000</v>
      </c>
      <c r="E42" s="48">
        <v>10000</v>
      </c>
      <c r="F42" s="49">
        <v>10000</v>
      </c>
      <c r="G42" s="48"/>
      <c r="H42" s="48"/>
      <c r="I42" s="48"/>
      <c r="J42" s="51" t="s">
        <v>17</v>
      </c>
    </row>
    <row r="43" spans="1:10" s="4" customFormat="1" ht="15.75" customHeight="1" x14ac:dyDescent="0.2">
      <c r="A43" s="45"/>
      <c r="B43" s="46">
        <v>70005</v>
      </c>
      <c r="C43" s="53" t="s">
        <v>76</v>
      </c>
      <c r="D43" s="40">
        <f t="shared" si="2"/>
        <v>30000</v>
      </c>
      <c r="E43" s="48">
        <v>30000</v>
      </c>
      <c r="F43" s="49"/>
      <c r="G43" s="48"/>
      <c r="H43" s="48">
        <v>30000</v>
      </c>
      <c r="I43" s="48"/>
      <c r="J43" s="51" t="s">
        <v>17</v>
      </c>
    </row>
    <row r="44" spans="1:10" s="4" customFormat="1" ht="15.75" customHeight="1" x14ac:dyDescent="0.2">
      <c r="A44" s="45"/>
      <c r="B44" s="105">
        <v>70005</v>
      </c>
      <c r="C44" s="53" t="s">
        <v>28</v>
      </c>
      <c r="D44" s="40">
        <f t="shared" si="2"/>
        <v>12000</v>
      </c>
      <c r="E44" s="48">
        <v>12000</v>
      </c>
      <c r="F44" s="49">
        <v>12000</v>
      </c>
      <c r="G44" s="48"/>
      <c r="H44" s="48"/>
      <c r="I44" s="48"/>
      <c r="J44" s="51" t="s">
        <v>17</v>
      </c>
    </row>
    <row r="45" spans="1:10" s="4" customFormat="1" ht="30.75" thickBot="1" x14ac:dyDescent="0.25">
      <c r="A45" s="45"/>
      <c r="B45" s="46">
        <v>70005</v>
      </c>
      <c r="C45" s="53" t="s">
        <v>78</v>
      </c>
      <c r="D45" s="40">
        <f t="shared" si="2"/>
        <v>40000</v>
      </c>
      <c r="E45" s="48">
        <v>40000</v>
      </c>
      <c r="F45" s="108">
        <v>40000</v>
      </c>
      <c r="G45" s="48"/>
      <c r="H45" s="55"/>
      <c r="I45" s="48"/>
      <c r="J45" s="51" t="s">
        <v>17</v>
      </c>
    </row>
    <row r="46" spans="1:10" s="4" customFormat="1" ht="16.5" customHeight="1" thickBot="1" x14ac:dyDescent="0.25">
      <c r="A46" s="109">
        <v>710</v>
      </c>
      <c r="B46" s="110"/>
      <c r="C46" s="111" t="s">
        <v>21</v>
      </c>
      <c r="D46" s="68">
        <f t="shared" ref="D46:I46" si="3">SUM(D47:D49)</f>
        <v>125000</v>
      </c>
      <c r="E46" s="96">
        <f t="shared" si="3"/>
        <v>125000</v>
      </c>
      <c r="F46" s="96">
        <f t="shared" si="3"/>
        <v>125000</v>
      </c>
      <c r="G46" s="96"/>
      <c r="H46" s="96">
        <f t="shared" si="3"/>
        <v>0</v>
      </c>
      <c r="I46" s="96">
        <f t="shared" si="3"/>
        <v>0</v>
      </c>
      <c r="J46" s="69"/>
    </row>
    <row r="47" spans="1:10" s="4" customFormat="1" ht="16.5" customHeight="1" x14ac:dyDescent="0.25">
      <c r="A47" s="70"/>
      <c r="B47" s="38">
        <v>71004</v>
      </c>
      <c r="C47" s="53" t="s">
        <v>29</v>
      </c>
      <c r="D47" s="40">
        <f>E47</f>
        <v>65000</v>
      </c>
      <c r="E47" s="41">
        <v>65000</v>
      </c>
      <c r="F47" s="112">
        <v>65000</v>
      </c>
      <c r="G47" s="80"/>
      <c r="H47" s="81"/>
      <c r="I47" s="80"/>
      <c r="J47" s="44" t="s">
        <v>17</v>
      </c>
    </row>
    <row r="48" spans="1:10" s="4" customFormat="1" ht="16.5" customHeight="1" x14ac:dyDescent="0.25">
      <c r="A48" s="45"/>
      <c r="B48" s="46">
        <v>71004</v>
      </c>
      <c r="C48" s="100" t="s">
        <v>22</v>
      </c>
      <c r="D48" s="40">
        <f>E48</f>
        <v>40000</v>
      </c>
      <c r="E48" s="48">
        <v>40000</v>
      </c>
      <c r="F48" s="113">
        <v>40000</v>
      </c>
      <c r="G48" s="73"/>
      <c r="H48" s="74"/>
      <c r="I48" s="73"/>
      <c r="J48" s="51" t="s">
        <v>17</v>
      </c>
    </row>
    <row r="49" spans="1:11" s="4" customFormat="1" ht="16.5" customHeight="1" thickBot="1" x14ac:dyDescent="0.3">
      <c r="A49" s="114"/>
      <c r="B49" s="115">
        <v>71004</v>
      </c>
      <c r="C49" s="116" t="s">
        <v>31</v>
      </c>
      <c r="D49" s="40">
        <f>E49</f>
        <v>20000</v>
      </c>
      <c r="E49" s="61">
        <v>20000</v>
      </c>
      <c r="F49" s="117">
        <v>20000</v>
      </c>
      <c r="G49" s="118"/>
      <c r="H49" s="119"/>
      <c r="I49" s="118"/>
      <c r="J49" s="64" t="s">
        <v>17</v>
      </c>
      <c r="K49" s="17"/>
    </row>
    <row r="50" spans="1:11" s="4" customFormat="1" ht="16.5" customHeight="1" thickBot="1" x14ac:dyDescent="0.25">
      <c r="A50" s="109">
        <v>750</v>
      </c>
      <c r="B50" s="66"/>
      <c r="C50" s="67" t="s">
        <v>14</v>
      </c>
      <c r="D50" s="68">
        <f t="shared" ref="D50:I50" si="4">SUM(D51:D56)</f>
        <v>123325</v>
      </c>
      <c r="E50" s="96">
        <f t="shared" si="4"/>
        <v>123325</v>
      </c>
      <c r="F50" s="96">
        <f t="shared" si="4"/>
        <v>123325</v>
      </c>
      <c r="G50" s="96"/>
      <c r="H50" s="96">
        <f t="shared" si="4"/>
        <v>0</v>
      </c>
      <c r="I50" s="96">
        <f t="shared" si="4"/>
        <v>0</v>
      </c>
      <c r="J50" s="69"/>
    </row>
    <row r="51" spans="1:11" s="14" customFormat="1" ht="16.5" customHeight="1" x14ac:dyDescent="0.2">
      <c r="A51" s="70"/>
      <c r="B51" s="38">
        <v>75023</v>
      </c>
      <c r="C51" s="53" t="s">
        <v>79</v>
      </c>
      <c r="D51" s="40">
        <f t="shared" ref="D51:D56" si="5">E51</f>
        <v>24825</v>
      </c>
      <c r="E51" s="41">
        <v>24825</v>
      </c>
      <c r="F51" s="42">
        <v>24825</v>
      </c>
      <c r="G51" s="80"/>
      <c r="H51" s="81"/>
      <c r="I51" s="80"/>
      <c r="J51" s="44" t="s">
        <v>17</v>
      </c>
    </row>
    <row r="52" spans="1:11" s="14" customFormat="1" ht="16.5" customHeight="1" x14ac:dyDescent="0.2">
      <c r="A52" s="45"/>
      <c r="B52" s="46">
        <v>75023</v>
      </c>
      <c r="C52" s="53" t="s">
        <v>53</v>
      </c>
      <c r="D52" s="40">
        <f t="shared" si="5"/>
        <v>8000</v>
      </c>
      <c r="E52" s="48">
        <v>8000</v>
      </c>
      <c r="F52" s="49">
        <v>8000</v>
      </c>
      <c r="G52" s="73"/>
      <c r="H52" s="74"/>
      <c r="I52" s="73"/>
      <c r="J52" s="51" t="s">
        <v>17</v>
      </c>
    </row>
    <row r="53" spans="1:11" s="14" customFormat="1" ht="16.5" customHeight="1" x14ac:dyDescent="0.2">
      <c r="A53" s="45"/>
      <c r="B53" s="46">
        <v>75023</v>
      </c>
      <c r="C53" s="120" t="s">
        <v>91</v>
      </c>
      <c r="D53" s="40">
        <f t="shared" si="5"/>
        <v>6500</v>
      </c>
      <c r="E53" s="48">
        <v>6500</v>
      </c>
      <c r="F53" s="49">
        <v>6500</v>
      </c>
      <c r="G53" s="73"/>
      <c r="H53" s="74"/>
      <c r="I53" s="73"/>
      <c r="J53" s="51" t="s">
        <v>17</v>
      </c>
    </row>
    <row r="54" spans="1:11" s="14" customFormat="1" ht="30" x14ac:dyDescent="0.2">
      <c r="A54" s="45"/>
      <c r="B54" s="46">
        <v>75023</v>
      </c>
      <c r="C54" s="53" t="s">
        <v>54</v>
      </c>
      <c r="D54" s="40">
        <f t="shared" si="5"/>
        <v>50000</v>
      </c>
      <c r="E54" s="48">
        <v>50000</v>
      </c>
      <c r="F54" s="49">
        <v>50000</v>
      </c>
      <c r="G54" s="73"/>
      <c r="H54" s="74"/>
      <c r="I54" s="73"/>
      <c r="J54" s="51" t="s">
        <v>17</v>
      </c>
    </row>
    <row r="55" spans="1:11" s="14" customFormat="1" ht="16.5" customHeight="1" x14ac:dyDescent="0.2">
      <c r="A55" s="45"/>
      <c r="B55" s="46">
        <v>75023</v>
      </c>
      <c r="C55" s="53" t="s">
        <v>80</v>
      </c>
      <c r="D55" s="40">
        <f t="shared" si="5"/>
        <v>10000</v>
      </c>
      <c r="E55" s="48">
        <v>10000</v>
      </c>
      <c r="F55" s="49">
        <v>10000</v>
      </c>
      <c r="G55" s="73"/>
      <c r="H55" s="74"/>
      <c r="I55" s="73"/>
      <c r="J55" s="51" t="s">
        <v>17</v>
      </c>
    </row>
    <row r="56" spans="1:11" s="14" customFormat="1" ht="16.5" customHeight="1" thickBot="1" x14ac:dyDescent="0.25">
      <c r="A56" s="114"/>
      <c r="B56" s="115">
        <v>75023</v>
      </c>
      <c r="C56" s="53" t="s">
        <v>55</v>
      </c>
      <c r="D56" s="40">
        <f t="shared" si="5"/>
        <v>24000</v>
      </c>
      <c r="E56" s="61">
        <v>24000</v>
      </c>
      <c r="F56" s="121">
        <v>24000</v>
      </c>
      <c r="G56" s="118"/>
      <c r="H56" s="119"/>
      <c r="I56" s="118"/>
      <c r="J56" s="64" t="s">
        <v>17</v>
      </c>
    </row>
    <row r="57" spans="1:11" ht="17.25" customHeight="1" thickBot="1" x14ac:dyDescent="0.25">
      <c r="A57" s="109">
        <v>754</v>
      </c>
      <c r="B57" s="122"/>
      <c r="C57" s="67" t="s">
        <v>15</v>
      </c>
      <c r="D57" s="123">
        <f>D59+D58</f>
        <v>85000</v>
      </c>
      <c r="E57" s="124">
        <f>E59+E58</f>
        <v>85000</v>
      </c>
      <c r="F57" s="124">
        <f>F59+F58</f>
        <v>85000</v>
      </c>
      <c r="G57" s="124"/>
      <c r="H57" s="124">
        <f>H59</f>
        <v>0</v>
      </c>
      <c r="I57" s="124">
        <f>I59</f>
        <v>0</v>
      </c>
      <c r="J57" s="125" t="str">
        <f>J59</f>
        <v>Urząd Gminy</v>
      </c>
    </row>
    <row r="58" spans="1:11" s="18" customFormat="1" ht="17.25" customHeight="1" x14ac:dyDescent="0.2">
      <c r="A58" s="126"/>
      <c r="B58" s="127">
        <v>75412</v>
      </c>
      <c r="C58" s="128" t="s">
        <v>87</v>
      </c>
      <c r="D58" s="129">
        <v>25000</v>
      </c>
      <c r="E58" s="129">
        <v>25000</v>
      </c>
      <c r="F58" s="129">
        <v>25000</v>
      </c>
      <c r="G58" s="129"/>
      <c r="H58" s="129"/>
      <c r="I58" s="129"/>
      <c r="J58" s="130" t="s">
        <v>17</v>
      </c>
    </row>
    <row r="59" spans="1:11" ht="18.75" customHeight="1" thickBot="1" x14ac:dyDescent="0.3">
      <c r="A59" s="131"/>
      <c r="B59" s="132">
        <v>75412</v>
      </c>
      <c r="C59" s="133" t="s">
        <v>56</v>
      </c>
      <c r="D59" s="48">
        <f>E59</f>
        <v>60000</v>
      </c>
      <c r="E59" s="48">
        <v>60000</v>
      </c>
      <c r="F59" s="134">
        <v>60000</v>
      </c>
      <c r="G59" s="73"/>
      <c r="H59" s="74"/>
      <c r="I59" s="73"/>
      <c r="J59" s="135" t="s">
        <v>17</v>
      </c>
    </row>
    <row r="60" spans="1:11" s="4" customFormat="1" ht="18" customHeight="1" thickBot="1" x14ac:dyDescent="0.25">
      <c r="A60" s="109">
        <v>801</v>
      </c>
      <c r="B60" s="136"/>
      <c r="C60" s="67" t="s">
        <v>16</v>
      </c>
      <c r="D60" s="137">
        <f t="shared" ref="D60:I60" si="6">SUM(D61:D69)</f>
        <v>124700</v>
      </c>
      <c r="E60" s="138">
        <f t="shared" si="6"/>
        <v>124700</v>
      </c>
      <c r="F60" s="138">
        <f t="shared" si="6"/>
        <v>124700</v>
      </c>
      <c r="G60" s="138"/>
      <c r="H60" s="138">
        <f t="shared" si="6"/>
        <v>0</v>
      </c>
      <c r="I60" s="138">
        <f t="shared" si="6"/>
        <v>0</v>
      </c>
      <c r="J60" s="139"/>
    </row>
    <row r="61" spans="1:11" s="4" customFormat="1" ht="15.75" customHeight="1" x14ac:dyDescent="0.25">
      <c r="A61" s="70"/>
      <c r="B61" s="38">
        <v>80101</v>
      </c>
      <c r="C61" s="53" t="s">
        <v>58</v>
      </c>
      <c r="D61" s="140">
        <v>3600</v>
      </c>
      <c r="E61" s="41">
        <v>3600</v>
      </c>
      <c r="F61" s="141">
        <v>3600</v>
      </c>
      <c r="G61" s="41"/>
      <c r="H61" s="41"/>
      <c r="I61" s="41"/>
      <c r="J61" s="44" t="s">
        <v>17</v>
      </c>
    </row>
    <row r="62" spans="1:11" s="4" customFormat="1" ht="15.75" hidden="1" customHeight="1" x14ac:dyDescent="0.25">
      <c r="A62" s="176"/>
      <c r="B62" s="177"/>
      <c r="C62" s="178"/>
      <c r="D62" s="179"/>
      <c r="E62" s="143"/>
      <c r="F62" s="180"/>
      <c r="G62" s="143"/>
      <c r="H62" s="143"/>
      <c r="I62" s="143"/>
      <c r="J62" s="142"/>
    </row>
    <row r="63" spans="1:11" s="4" customFormat="1" ht="15.75" customHeight="1" x14ac:dyDescent="0.25">
      <c r="A63" s="176"/>
      <c r="B63" s="177">
        <v>80101</v>
      </c>
      <c r="C63" s="178" t="s">
        <v>81</v>
      </c>
      <c r="D63" s="179">
        <v>4500</v>
      </c>
      <c r="E63" s="143">
        <v>4500</v>
      </c>
      <c r="F63" s="180">
        <v>4500</v>
      </c>
      <c r="G63" s="143"/>
      <c r="H63" s="143"/>
      <c r="I63" s="143"/>
      <c r="J63" s="144" t="s">
        <v>17</v>
      </c>
    </row>
    <row r="64" spans="1:11" s="4" customFormat="1" ht="15.75" customHeight="1" x14ac:dyDescent="0.25">
      <c r="A64" s="176"/>
      <c r="B64" s="177">
        <v>80101</v>
      </c>
      <c r="C64" s="178" t="s">
        <v>57</v>
      </c>
      <c r="D64" s="179">
        <v>25000</v>
      </c>
      <c r="E64" s="143">
        <v>25000</v>
      </c>
      <c r="F64" s="180">
        <v>25000</v>
      </c>
      <c r="G64" s="143"/>
      <c r="H64" s="143"/>
      <c r="I64" s="143"/>
      <c r="J64" s="144" t="s">
        <v>17</v>
      </c>
    </row>
    <row r="65" spans="1:10" s="4" customFormat="1" ht="30" x14ac:dyDescent="0.25">
      <c r="A65" s="176"/>
      <c r="B65" s="177">
        <v>80101</v>
      </c>
      <c r="C65" s="53" t="s">
        <v>82</v>
      </c>
      <c r="D65" s="179">
        <v>3000</v>
      </c>
      <c r="E65" s="143">
        <v>3000</v>
      </c>
      <c r="F65" s="180">
        <v>3000</v>
      </c>
      <c r="G65" s="143"/>
      <c r="H65" s="143"/>
      <c r="I65" s="143"/>
      <c r="J65" s="144" t="s">
        <v>17</v>
      </c>
    </row>
    <row r="66" spans="1:10" s="4" customFormat="1" ht="15.75" customHeight="1" x14ac:dyDescent="0.25">
      <c r="A66" s="176"/>
      <c r="B66" s="177">
        <v>80101</v>
      </c>
      <c r="C66" s="178" t="s">
        <v>90</v>
      </c>
      <c r="D66" s="179">
        <v>20000</v>
      </c>
      <c r="E66" s="143">
        <v>20000</v>
      </c>
      <c r="F66" s="180">
        <v>20000</v>
      </c>
      <c r="G66" s="143"/>
      <c r="H66" s="143"/>
      <c r="I66" s="143"/>
      <c r="J66" s="144" t="s">
        <v>17</v>
      </c>
    </row>
    <row r="67" spans="1:10" s="4" customFormat="1" ht="15.75" customHeight="1" x14ac:dyDescent="0.25">
      <c r="A67" s="176"/>
      <c r="B67" s="177">
        <v>80101</v>
      </c>
      <c r="C67" s="178" t="s">
        <v>77</v>
      </c>
      <c r="D67" s="179">
        <f>E67</f>
        <v>40000</v>
      </c>
      <c r="E67" s="143">
        <v>40000</v>
      </c>
      <c r="F67" s="180">
        <v>40000</v>
      </c>
      <c r="G67" s="143"/>
      <c r="H67" s="143"/>
      <c r="I67" s="143"/>
      <c r="J67" s="144" t="s">
        <v>17</v>
      </c>
    </row>
    <row r="68" spans="1:10" s="4" customFormat="1" ht="15.75" customHeight="1" x14ac:dyDescent="0.25">
      <c r="A68" s="176"/>
      <c r="B68" s="177">
        <v>80110</v>
      </c>
      <c r="C68" s="178" t="s">
        <v>89</v>
      </c>
      <c r="D68" s="179">
        <v>25000</v>
      </c>
      <c r="E68" s="143">
        <v>25000</v>
      </c>
      <c r="F68" s="180">
        <v>25000</v>
      </c>
      <c r="G68" s="143"/>
      <c r="H68" s="143"/>
      <c r="I68" s="143"/>
      <c r="J68" s="144" t="s">
        <v>17</v>
      </c>
    </row>
    <row r="69" spans="1:10" s="4" customFormat="1" ht="17.25" customHeight="1" thickBot="1" x14ac:dyDescent="0.25">
      <c r="A69" s="176"/>
      <c r="B69" s="177">
        <v>80110</v>
      </c>
      <c r="C69" s="100" t="s">
        <v>59</v>
      </c>
      <c r="D69" s="179">
        <v>3600</v>
      </c>
      <c r="E69" s="143">
        <v>3600</v>
      </c>
      <c r="F69" s="48">
        <v>3600</v>
      </c>
      <c r="G69" s="143"/>
      <c r="H69" s="143"/>
      <c r="I69" s="143"/>
      <c r="J69" s="144" t="s">
        <v>17</v>
      </c>
    </row>
    <row r="70" spans="1:10" s="4" customFormat="1" ht="18.75" customHeight="1" thickBot="1" x14ac:dyDescent="0.25">
      <c r="A70" s="181">
        <v>900</v>
      </c>
      <c r="B70" s="182"/>
      <c r="C70" s="183" t="s">
        <v>18</v>
      </c>
      <c r="D70" s="184">
        <f t="shared" ref="D70:I70" si="7">SUM(D71:D76)</f>
        <v>90000</v>
      </c>
      <c r="E70" s="185">
        <f t="shared" si="7"/>
        <v>90000</v>
      </c>
      <c r="F70" s="185">
        <f t="shared" si="7"/>
        <v>90000</v>
      </c>
      <c r="G70" s="185"/>
      <c r="H70" s="145">
        <f t="shared" si="7"/>
        <v>0</v>
      </c>
      <c r="I70" s="145">
        <f t="shared" si="7"/>
        <v>0</v>
      </c>
      <c r="J70" s="146"/>
    </row>
    <row r="71" spans="1:10" s="4" customFormat="1" ht="16.5" customHeight="1" x14ac:dyDescent="0.25">
      <c r="A71" s="186"/>
      <c r="B71" s="187">
        <v>90002</v>
      </c>
      <c r="C71" s="53" t="s">
        <v>60</v>
      </c>
      <c r="D71" s="40">
        <f>E71</f>
        <v>10000</v>
      </c>
      <c r="E71" s="188">
        <v>10000</v>
      </c>
      <c r="F71" s="189">
        <v>10000</v>
      </c>
      <c r="G71" s="190"/>
      <c r="H71" s="147"/>
      <c r="I71" s="148"/>
      <c r="J71" s="149" t="s">
        <v>17</v>
      </c>
    </row>
    <row r="72" spans="1:10" s="4" customFormat="1" ht="16.5" customHeight="1" x14ac:dyDescent="0.25">
      <c r="A72" s="191"/>
      <c r="B72" s="192">
        <v>90002</v>
      </c>
      <c r="C72" s="53" t="s">
        <v>61</v>
      </c>
      <c r="D72" s="40">
        <f>E72</f>
        <v>20000</v>
      </c>
      <c r="E72" s="143">
        <v>20000</v>
      </c>
      <c r="F72" s="193">
        <v>20000</v>
      </c>
      <c r="G72" s="194"/>
      <c r="H72" s="150"/>
      <c r="I72" s="151"/>
      <c r="J72" s="144" t="s">
        <v>17</v>
      </c>
    </row>
    <row r="73" spans="1:10" s="4" customFormat="1" ht="30" x14ac:dyDescent="0.25">
      <c r="A73" s="191"/>
      <c r="B73" s="192">
        <v>90095</v>
      </c>
      <c r="C73" s="53" t="s">
        <v>62</v>
      </c>
      <c r="D73" s="40">
        <f>E73</f>
        <v>10000</v>
      </c>
      <c r="E73" s="143">
        <v>10000</v>
      </c>
      <c r="F73" s="193">
        <v>10000</v>
      </c>
      <c r="G73" s="194"/>
      <c r="H73" s="150"/>
      <c r="I73" s="151"/>
      <c r="J73" s="144" t="s">
        <v>17</v>
      </c>
    </row>
    <row r="74" spans="1:10" s="4" customFormat="1" ht="15" x14ac:dyDescent="0.25">
      <c r="A74" s="195"/>
      <c r="B74" s="196">
        <v>90015</v>
      </c>
      <c r="C74" s="116" t="s">
        <v>83</v>
      </c>
      <c r="D74" s="197">
        <v>5000</v>
      </c>
      <c r="E74" s="198">
        <v>5000</v>
      </c>
      <c r="F74" s="199">
        <v>5000</v>
      </c>
      <c r="G74" s="200"/>
      <c r="H74" s="152"/>
      <c r="I74" s="153"/>
      <c r="J74" s="154" t="s">
        <v>17</v>
      </c>
    </row>
    <row r="75" spans="1:10" s="4" customFormat="1" ht="15" x14ac:dyDescent="0.25">
      <c r="A75" s="195"/>
      <c r="B75" s="196">
        <v>90015</v>
      </c>
      <c r="C75" s="116" t="s">
        <v>88</v>
      </c>
      <c r="D75" s="197">
        <v>10000</v>
      </c>
      <c r="E75" s="198">
        <v>10000</v>
      </c>
      <c r="F75" s="199">
        <v>10000</v>
      </c>
      <c r="G75" s="200"/>
      <c r="H75" s="152"/>
      <c r="I75" s="153"/>
      <c r="J75" s="154" t="s">
        <v>17</v>
      </c>
    </row>
    <row r="76" spans="1:10" s="4" customFormat="1" ht="16.5" customHeight="1" thickBot="1" x14ac:dyDescent="0.25">
      <c r="A76" s="195"/>
      <c r="B76" s="196">
        <v>90095</v>
      </c>
      <c r="C76" s="116" t="s">
        <v>63</v>
      </c>
      <c r="D76" s="197">
        <f>E76</f>
        <v>35000</v>
      </c>
      <c r="E76" s="198">
        <v>35000</v>
      </c>
      <c r="F76" s="201">
        <v>35000</v>
      </c>
      <c r="G76" s="200"/>
      <c r="H76" s="152"/>
      <c r="I76" s="153"/>
      <c r="J76" s="154" t="s">
        <v>17</v>
      </c>
    </row>
    <row r="77" spans="1:10" s="4" customFormat="1" ht="18.75" customHeight="1" thickBot="1" x14ac:dyDescent="0.25">
      <c r="A77" s="202">
        <v>921</v>
      </c>
      <c r="B77" s="182"/>
      <c r="C77" s="183" t="s">
        <v>30</v>
      </c>
      <c r="D77" s="184">
        <f t="shared" ref="D77:I77" si="8">SUM(D78:D79)</f>
        <v>470480</v>
      </c>
      <c r="E77" s="184">
        <f t="shared" si="8"/>
        <v>470480</v>
      </c>
      <c r="F77" s="184">
        <f t="shared" si="8"/>
        <v>470480</v>
      </c>
      <c r="G77" s="184"/>
      <c r="H77" s="155">
        <f t="shared" si="8"/>
        <v>0</v>
      </c>
      <c r="I77" s="155">
        <f t="shared" si="8"/>
        <v>0</v>
      </c>
      <c r="J77" s="156" t="s">
        <v>17</v>
      </c>
    </row>
    <row r="78" spans="1:10" s="4" customFormat="1" ht="18.75" customHeight="1" x14ac:dyDescent="0.2">
      <c r="A78" s="203"/>
      <c r="B78" s="204">
        <v>92109</v>
      </c>
      <c r="C78" s="205" t="s">
        <v>64</v>
      </c>
      <c r="D78" s="206">
        <f>E78</f>
        <v>450480</v>
      </c>
      <c r="E78" s="207">
        <v>450480</v>
      </c>
      <c r="F78" s="208">
        <v>450480</v>
      </c>
      <c r="G78" s="158"/>
      <c r="H78" s="157"/>
      <c r="I78" s="158"/>
      <c r="J78" s="159" t="s">
        <v>17</v>
      </c>
    </row>
    <row r="79" spans="1:10" s="4" customFormat="1" ht="18" customHeight="1" thickBot="1" x14ac:dyDescent="0.25">
      <c r="A79" s="209"/>
      <c r="B79" s="210">
        <v>92120</v>
      </c>
      <c r="C79" s="53" t="s">
        <v>65</v>
      </c>
      <c r="D79" s="211">
        <f>E79</f>
        <v>20000</v>
      </c>
      <c r="E79" s="212">
        <v>20000</v>
      </c>
      <c r="F79" s="213">
        <v>20000</v>
      </c>
      <c r="G79" s="161"/>
      <c r="H79" s="160"/>
      <c r="I79" s="161"/>
      <c r="J79" s="162" t="s">
        <v>17</v>
      </c>
    </row>
    <row r="80" spans="1:10" s="4" customFormat="1" ht="20.25" customHeight="1" thickTop="1" thickBot="1" x14ac:dyDescent="0.25">
      <c r="A80" s="214">
        <v>926</v>
      </c>
      <c r="B80" s="215"/>
      <c r="C80" s="216" t="s">
        <v>23</v>
      </c>
      <c r="D80" s="217">
        <f t="shared" ref="D80:I80" si="9">SUM(D81:D85)</f>
        <v>120000</v>
      </c>
      <c r="E80" s="217">
        <f t="shared" si="9"/>
        <v>120000</v>
      </c>
      <c r="F80" s="217">
        <f t="shared" si="9"/>
        <v>120000</v>
      </c>
      <c r="G80" s="217"/>
      <c r="H80" s="163">
        <f t="shared" si="9"/>
        <v>0</v>
      </c>
      <c r="I80" s="163">
        <f t="shared" si="9"/>
        <v>0</v>
      </c>
      <c r="J80" s="164"/>
    </row>
    <row r="81" spans="1:10" s="4" customFormat="1" ht="30.75" thickTop="1" x14ac:dyDescent="0.2">
      <c r="A81" s="218"/>
      <c r="B81" s="187">
        <v>92601</v>
      </c>
      <c r="C81" s="53" t="s">
        <v>85</v>
      </c>
      <c r="D81" s="40">
        <f>E81</f>
        <v>45000</v>
      </c>
      <c r="E81" s="219">
        <v>45000</v>
      </c>
      <c r="F81" s="219">
        <v>45000</v>
      </c>
      <c r="G81" s="220"/>
      <c r="H81" s="147"/>
      <c r="I81" s="165"/>
      <c r="J81" s="166" t="s">
        <v>17</v>
      </c>
    </row>
    <row r="82" spans="1:10" s="4" customFormat="1" ht="30" x14ac:dyDescent="0.2">
      <c r="A82" s="221"/>
      <c r="B82" s="192">
        <v>92601</v>
      </c>
      <c r="C82" s="53" t="s">
        <v>66</v>
      </c>
      <c r="D82" s="40">
        <f>E82</f>
        <v>20000</v>
      </c>
      <c r="E82" s="222">
        <v>20000</v>
      </c>
      <c r="F82" s="222">
        <v>20000</v>
      </c>
      <c r="G82" s="223"/>
      <c r="H82" s="150"/>
      <c r="I82" s="167"/>
      <c r="J82" s="168" t="s">
        <v>17</v>
      </c>
    </row>
    <row r="83" spans="1:10" s="4" customFormat="1" ht="15" x14ac:dyDescent="0.2">
      <c r="A83" s="221"/>
      <c r="B83" s="192">
        <v>92601</v>
      </c>
      <c r="C83" s="53" t="s">
        <v>84</v>
      </c>
      <c r="D83" s="40">
        <v>2000</v>
      </c>
      <c r="E83" s="222">
        <v>2000</v>
      </c>
      <c r="F83" s="222">
        <v>2000</v>
      </c>
      <c r="G83" s="223"/>
      <c r="H83" s="150"/>
      <c r="I83" s="167"/>
      <c r="J83" s="168" t="s">
        <v>17</v>
      </c>
    </row>
    <row r="84" spans="1:10" s="4" customFormat="1" ht="20.25" customHeight="1" x14ac:dyDescent="0.2">
      <c r="A84" s="221"/>
      <c r="B84" s="192">
        <v>92601</v>
      </c>
      <c r="C84" s="53" t="s">
        <v>67</v>
      </c>
      <c r="D84" s="40">
        <f>E84</f>
        <v>25000</v>
      </c>
      <c r="E84" s="222">
        <v>25000</v>
      </c>
      <c r="F84" s="222">
        <v>25000</v>
      </c>
      <c r="G84" s="223"/>
      <c r="H84" s="150"/>
      <c r="I84" s="167"/>
      <c r="J84" s="144" t="s">
        <v>17</v>
      </c>
    </row>
    <row r="85" spans="1:10" s="4" customFormat="1" ht="18" customHeight="1" x14ac:dyDescent="0.2">
      <c r="A85" s="221"/>
      <c r="B85" s="192">
        <v>92601</v>
      </c>
      <c r="C85" s="53" t="s">
        <v>68</v>
      </c>
      <c r="D85" s="40">
        <f>E85</f>
        <v>28000</v>
      </c>
      <c r="E85" s="222">
        <v>28000</v>
      </c>
      <c r="F85" s="222">
        <v>28000</v>
      </c>
      <c r="G85" s="223"/>
      <c r="H85" s="150"/>
      <c r="I85" s="167"/>
      <c r="J85" s="144" t="s">
        <v>17</v>
      </c>
    </row>
    <row r="86" spans="1:10" s="15" customFormat="1" ht="18" customHeight="1" thickBot="1" x14ac:dyDescent="0.25">
      <c r="A86" s="236" t="s">
        <v>19</v>
      </c>
      <c r="B86" s="237"/>
      <c r="C86" s="237"/>
      <c r="D86" s="224">
        <f>D9+D22+D32+D46+D50+D57+D60+D70+D77+D80</f>
        <v>7195941</v>
      </c>
      <c r="E86" s="224">
        <f>E9+E22+E32+E46+E50+E57+E60+E70+E77+E80</f>
        <v>7195941</v>
      </c>
      <c r="F86" s="224">
        <f>F9+F22+F32+F46+F50+F57+F60+F70+F77+F80</f>
        <v>6436255</v>
      </c>
      <c r="G86" s="224"/>
      <c r="H86" s="169">
        <f>H9+H22+H32+H46+H50+H57+H60+H70+H77+H80</f>
        <v>30000</v>
      </c>
      <c r="I86" s="169">
        <f>I9+I22+I32+I46+I50+I57+I60+I70+I77+I80</f>
        <v>729686</v>
      </c>
      <c r="J86" s="170"/>
    </row>
    <row r="87" spans="1:10" ht="13.5" thickTop="1" x14ac:dyDescent="0.2">
      <c r="J87" s="7"/>
    </row>
    <row r="93" spans="1:10" x14ac:dyDescent="0.2">
      <c r="C93" s="8"/>
    </row>
    <row r="94" spans="1:10" ht="15.75" x14ac:dyDescent="0.25">
      <c r="C94" s="9"/>
    </row>
    <row r="95" spans="1:10" ht="15.75" x14ac:dyDescent="0.25">
      <c r="C95" s="9"/>
    </row>
  </sheetData>
  <mergeCells count="13">
    <mergeCell ref="F1:J1"/>
    <mergeCell ref="A86:C86"/>
    <mergeCell ref="A4:J4"/>
    <mergeCell ref="A5:A7"/>
    <mergeCell ref="B5:B7"/>
    <mergeCell ref="C5:C7"/>
    <mergeCell ref="D5:D7"/>
    <mergeCell ref="E5:I5"/>
    <mergeCell ref="J5:J7"/>
    <mergeCell ref="E6:E7"/>
    <mergeCell ref="F6:I6"/>
    <mergeCell ref="A3:J3"/>
    <mergeCell ref="H2:J2"/>
  </mergeCells>
  <phoneticPr fontId="0" type="noConversion"/>
  <pageMargins left="0.70866141732283472" right="0.70866141732283472" top="0.98425196850393704" bottom="0.70866141732283472" header="0" footer="0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2017-02-28T09:52:38Z</cp:lastPrinted>
  <dcterms:created xsi:type="dcterms:W3CDTF">2011-11-03T18:58:59Z</dcterms:created>
  <dcterms:modified xsi:type="dcterms:W3CDTF">2017-02-28T10:08:04Z</dcterms:modified>
</cp:coreProperties>
</file>