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Budżet\"/>
    </mc:Choice>
  </mc:AlternateContent>
  <bookViews>
    <workbookView xWindow="0" yWindow="0" windowWidth="19200" windowHeight="11595"/>
  </bookViews>
  <sheets>
    <sheet name="inwestycje na 2009" sheetId="1" r:id="rId1"/>
  </sheets>
  <definedNames>
    <definedName name="_xlnm.Print_Titles" localSheetId="0">'inwestycje na 2009'!$7:$13</definedName>
  </definedNames>
  <calcPr calcId="152511" fullCalcOnLoad="1"/>
</workbook>
</file>

<file path=xl/calcChain.xml><?xml version="1.0" encoding="utf-8"?>
<calcChain xmlns="http://schemas.openxmlformats.org/spreadsheetml/2006/main">
  <c r="Q25" i="1" l="1"/>
  <c r="M26" i="1"/>
  <c r="M25" i="1"/>
  <c r="I26" i="1"/>
  <c r="H26" i="1"/>
  <c r="H25" i="1" s="1"/>
  <c r="E26" i="1"/>
  <c r="E25" i="1" s="1"/>
  <c r="E14" i="1" s="1"/>
  <c r="E27" i="1" s="1"/>
  <c r="P25" i="1"/>
  <c r="O25" i="1"/>
  <c r="N25" i="1"/>
  <c r="L25" i="1"/>
  <c r="L14" i="1"/>
  <c r="L27" i="1" s="1"/>
  <c r="K25" i="1"/>
  <c r="J25" i="1"/>
  <c r="G25" i="1"/>
  <c r="G14" i="1" s="1"/>
  <c r="G27" i="1" s="1"/>
  <c r="F25" i="1"/>
  <c r="M20" i="1"/>
  <c r="I20" i="1"/>
  <c r="H20" i="1"/>
  <c r="H19" i="1" s="1"/>
  <c r="H14" i="1" s="1"/>
  <c r="H27" i="1" s="1"/>
  <c r="E20" i="1"/>
  <c r="J14" i="1"/>
  <c r="J27" i="1" s="1"/>
  <c r="N14" i="1"/>
  <c r="N27" i="1" s="1"/>
  <c r="P14" i="1"/>
  <c r="P27" i="1" s="1"/>
  <c r="E19" i="1"/>
  <c r="F19" i="1"/>
  <c r="F14" i="1" s="1"/>
  <c r="F27" i="1" s="1"/>
  <c r="G19" i="1"/>
  <c r="J19" i="1"/>
  <c r="K19" i="1"/>
  <c r="K14" i="1" s="1"/>
  <c r="K27" i="1" s="1"/>
  <c r="L19" i="1"/>
  <c r="M19" i="1"/>
  <c r="M14" i="1" s="1"/>
  <c r="M27" i="1" s="1"/>
  <c r="N19" i="1"/>
  <c r="O19" i="1"/>
  <c r="O14" i="1" s="1"/>
  <c r="O27" i="1" s="1"/>
  <c r="P19" i="1"/>
  <c r="Q19" i="1"/>
  <c r="Q14" i="1" s="1"/>
  <c r="Q27" i="1" s="1"/>
  <c r="I19" i="1"/>
  <c r="I14" i="1" s="1"/>
  <c r="I27" i="1" s="1"/>
  <c r="I25" i="1"/>
</calcChain>
</file>

<file path=xl/sharedStrings.xml><?xml version="1.0" encoding="utf-8"?>
<sst xmlns="http://schemas.openxmlformats.org/spreadsheetml/2006/main" count="52" uniqueCount="42">
  <si>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</si>
  <si>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</si>
  <si>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</si>
  <si>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</si>
  <si>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</si>
  <si>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</si>
  <si>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</si>
  <si>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</si>
  <si>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</si>
  <si>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</si>
  <si>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</si>
  <si>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</si>
  <si>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</si>
  <si>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</si>
  <si>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</si>
  <si>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</si>
  <si>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</si>
  <si>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</si>
  <si>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</si>
  <si>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</si>
  <si>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</si>
  <si>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</si>
  <si>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</si>
  <si>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</si>
  <si>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</si>
  <si>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</si>
  <si>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</si>
  <si>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</si>
  <si>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</si>
  <si>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</si>
  <si>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</si>
  <si>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</si>
  <si>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z tego: 2017 r.</t>
  </si>
  <si>
    <t>Budowa lub modernizacja dróg lokalnych</t>
  </si>
  <si>
    <t>Przebudowa drogi gminnej Nr 117016N w miejscowości Pilnik</t>
  </si>
  <si>
    <t>1.2</t>
  </si>
  <si>
    <t>Utworzenie infrastruktury rekreacyjnej w m. Świętnik poprzez wykonanie placu zabaw, siłowni zewnętrznej oraz postawienie drewnianej altany.</t>
  </si>
  <si>
    <t>Wsparcie na wdrażanie operacji w ramach strategii rozwoju lokalnego kierowanego przez społeczność</t>
  </si>
  <si>
    <t>do Uchwały Nr XXIII/190/2017</t>
  </si>
  <si>
    <t>Rady Gminy Lidzbark Warmiński</t>
  </si>
  <si>
    <t>z dnia 26 maja 2017r.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</si>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</sst>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2" borderId="21" xfId="1" applyFont="1" applyFill="1" applyBorder="1"/>
    <xf numFmtId="0" fontId="4" fillId="0" borderId="0" xfId="0" applyFont="1" applyAlignment="1">
      <alignment horizontal="right" vertical="center"/>
    </xf>
    <xf numFmtId="0" fontId="4" fillId="0" borderId="0" xfId="1" applyFont="1"/>
    <xf numFmtId="0" fontId="5" fillId="0" borderId="0" xfId="1" applyFont="1" applyAlignment="1">
      <alignment horizont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4" fillId="0" borderId="0" xfId="1" applyFont="1" applyFill="1"/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4" fillId="0" borderId="20" xfId="1" applyFont="1" applyBorder="1"/>
    <xf numFmtId="4" fontId="3" fillId="2" borderId="21" xfId="1" applyNumberFormat="1" applyFont="1" applyFill="1" applyBorder="1"/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8" xfId="1" applyFont="1" applyBorder="1" applyAlignment="1">
      <alignment wrapText="1"/>
    </xf>
    <xf numFmtId="0" fontId="4" fillId="0" borderId="25" xfId="1" applyFont="1" applyBorder="1" applyAlignment="1">
      <alignment horizontal="left" wrapText="1"/>
    </xf>
    <xf numFmtId="0" fontId="4" fillId="0" borderId="26" xfId="1" applyFont="1" applyBorder="1" applyAlignment="1">
      <alignment horizontal="left" wrapText="1"/>
    </xf>
    <xf numFmtId="0" fontId="4" fillId="0" borderId="27" xfId="1" applyFont="1" applyBorder="1" applyAlignment="1">
      <alignment horizontal="left" wrapText="1"/>
    </xf>
    <xf numFmtId="0" fontId="4" fillId="0" borderId="29" xfId="1" applyFont="1" applyBorder="1" applyAlignment="1">
      <alignment horizontal="center" vertical="center" wrapText="1"/>
    </xf>
    <xf numFmtId="0" fontId="4" fillId="0" borderId="9" xfId="1" applyFont="1" applyBorder="1" applyAlignment="1">
      <alignment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  <xf numFmtId="0" fontId="4" fillId="0" borderId="24" xfId="1" applyFont="1" applyBorder="1" applyAlignment="1">
      <alignment horizontal="left" wrapText="1"/>
    </xf>
    <xf numFmtId="0" fontId="5" fillId="0" borderId="9" xfId="1" applyFont="1" applyBorder="1" applyAlignment="1">
      <alignment wrapText="1"/>
    </xf>
    <xf numFmtId="0" fontId="5" fillId="0" borderId="30" xfId="1" applyFont="1" applyBorder="1" applyAlignment="1">
      <alignment horizontal="left" wrapText="1"/>
    </xf>
    <xf numFmtId="0" fontId="5" fillId="0" borderId="31" xfId="1" applyFont="1" applyBorder="1" applyAlignment="1">
      <alignment horizontal="left" wrapText="1"/>
    </xf>
    <xf numFmtId="0" fontId="5" fillId="0" borderId="32" xfId="1" applyFont="1" applyBorder="1" applyAlignment="1">
      <alignment horizontal="left" wrapText="1"/>
    </xf>
    <xf numFmtId="0" fontId="5" fillId="0" borderId="10" xfId="1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4" fontId="5" fillId="0" borderId="4" xfId="1" applyNumberFormat="1" applyFont="1" applyBorder="1" applyAlignment="1">
      <alignment wrapText="1"/>
    </xf>
    <xf numFmtId="4" fontId="5" fillId="0" borderId="14" xfId="1" applyNumberFormat="1" applyFont="1" applyBorder="1" applyAlignment="1">
      <alignment wrapText="1"/>
    </xf>
    <xf numFmtId="0" fontId="4" fillId="0" borderId="10" xfId="1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4" fontId="4" fillId="0" borderId="4" xfId="1" applyNumberFormat="1" applyFont="1" applyBorder="1" applyAlignment="1">
      <alignment wrapText="1"/>
    </xf>
    <xf numFmtId="0" fontId="4" fillId="0" borderId="15" xfId="1" applyFont="1" applyBorder="1" applyAlignment="1">
      <alignment wrapText="1"/>
    </xf>
    <xf numFmtId="0" fontId="4" fillId="0" borderId="16" xfId="1" applyFont="1" applyBorder="1" applyAlignment="1">
      <alignment wrapText="1"/>
    </xf>
    <xf numFmtId="0" fontId="4" fillId="0" borderId="17" xfId="1" applyFont="1" applyBorder="1" applyAlignment="1">
      <alignment horizontal="center" wrapText="1"/>
    </xf>
    <xf numFmtId="4" fontId="4" fillId="0" borderId="18" xfId="1" applyNumberFormat="1" applyFont="1" applyBorder="1" applyAlignment="1">
      <alignment wrapText="1"/>
    </xf>
    <xf numFmtId="4" fontId="5" fillId="0" borderId="18" xfId="1" applyNumberFormat="1" applyFont="1" applyBorder="1" applyAlignment="1">
      <alignment wrapText="1"/>
    </xf>
    <xf numFmtId="4" fontId="5" fillId="0" borderId="19" xfId="1" applyNumberFormat="1" applyFont="1" applyBorder="1" applyAlignment="1">
      <alignment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F1" zoomScale="95" zoomScaleNormal="95" workbookViewId="0">
      <selection activeCell="C1" sqref="C1"/>
    </sheetView>
  </sheetViews>
  <sheetFormatPr defaultColWidth="10.28515625" defaultRowHeight="15" x14ac:dyDescent="0.25"/>
  <cols>
    <col min="1" max="1" width="4.140625" style="3" bestFit="1" customWidth="1"/>
    <col min="2" max="2" width="16.5703125" style="3" customWidth="1"/>
    <col min="3" max="3" width="15.5703125" style="3" customWidth="1"/>
    <col min="4" max="4" width="12.85546875" style="3" customWidth="1"/>
    <col min="5" max="6" width="13.140625" style="3" bestFit="1" customWidth="1"/>
    <col min="7" max="7" width="11.28515625" style="3" bestFit="1" customWidth="1"/>
    <col min="8" max="8" width="22.140625" style="3" bestFit="1" customWidth="1"/>
    <col min="9" max="9" width="15.42578125" style="3" customWidth="1"/>
    <col min="10" max="11" width="9.28515625" style="3" customWidth="1"/>
    <col min="12" max="12" width="13.140625" style="3" bestFit="1" customWidth="1"/>
    <col min="13" max="13" width="15.85546875" style="3" customWidth="1"/>
    <col min="14" max="14" width="16.7109375" style="3" customWidth="1"/>
    <col min="15" max="15" width="9.140625" style="3" customWidth="1"/>
    <col min="16" max="16" width="10.5703125" style="3" customWidth="1"/>
    <col min="17" max="17" width="12.85546875" style="3" customWidth="1"/>
    <col min="18" max="16384" width="10.28515625" style="3"/>
  </cols>
  <sheetData>
    <row r="1" spans="1:17" x14ac:dyDescent="0.25">
      <c r="Q1" s="2" t="s">
        <v>41</v>
      </c>
    </row>
    <row r="2" spans="1:17" x14ac:dyDescent="0.25">
      <c r="Q2" s="2" t="s">
        <v>38</v>
      </c>
    </row>
    <row r="3" spans="1:17" x14ac:dyDescent="0.25">
      <c r="Q3" s="2" t="s">
        <v>39</v>
      </c>
    </row>
    <row r="4" spans="1:17" x14ac:dyDescent="0.25">
      <c r="Q4" s="2" t="s">
        <v>40</v>
      </c>
    </row>
    <row r="5" spans="1:17" x14ac:dyDescent="0.25">
      <c r="A5" s="4" t="s">
        <v>29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thickBot="1" x14ac:dyDescent="0.3"/>
    <row r="7" spans="1:17" s="7" customFormat="1" x14ac:dyDescent="0.25">
      <c r="A7" s="17" t="s">
        <v>0</v>
      </c>
      <c r="B7" s="18" t="s">
        <v>1</v>
      </c>
      <c r="C7" s="5" t="s">
        <v>2</v>
      </c>
      <c r="D7" s="6" t="s">
        <v>3</v>
      </c>
      <c r="E7" s="6" t="s">
        <v>4</v>
      </c>
      <c r="F7" s="6" t="s">
        <v>5</v>
      </c>
      <c r="G7" s="6"/>
      <c r="H7" s="6" t="s">
        <v>6</v>
      </c>
      <c r="I7" s="6"/>
      <c r="J7" s="6"/>
      <c r="K7" s="6"/>
      <c r="L7" s="6"/>
      <c r="M7" s="6"/>
      <c r="N7" s="6"/>
      <c r="O7" s="6"/>
      <c r="P7" s="6"/>
      <c r="Q7" s="19"/>
    </row>
    <row r="8" spans="1:17" s="7" customFormat="1" x14ac:dyDescent="0.25">
      <c r="A8" s="20"/>
      <c r="B8" s="21"/>
      <c r="C8" s="8"/>
      <c r="D8" s="9"/>
      <c r="E8" s="9"/>
      <c r="F8" s="9" t="s">
        <v>7</v>
      </c>
      <c r="G8" s="9" t="s">
        <v>8</v>
      </c>
      <c r="H8" s="9">
        <v>2017</v>
      </c>
      <c r="I8" s="9"/>
      <c r="J8" s="9"/>
      <c r="K8" s="9"/>
      <c r="L8" s="9"/>
      <c r="M8" s="9"/>
      <c r="N8" s="9"/>
      <c r="O8" s="9"/>
      <c r="P8" s="9"/>
      <c r="Q8" s="10"/>
    </row>
    <row r="9" spans="1:17" s="7" customFormat="1" x14ac:dyDescent="0.25">
      <c r="A9" s="20"/>
      <c r="B9" s="21"/>
      <c r="C9" s="8"/>
      <c r="D9" s="9"/>
      <c r="E9" s="9"/>
      <c r="F9" s="9"/>
      <c r="G9" s="9"/>
      <c r="H9" s="9" t="s">
        <v>9</v>
      </c>
      <c r="I9" s="9" t="s">
        <v>10</v>
      </c>
      <c r="J9" s="9"/>
      <c r="K9" s="9"/>
      <c r="L9" s="9"/>
      <c r="M9" s="9"/>
      <c r="N9" s="9"/>
      <c r="O9" s="9"/>
      <c r="P9" s="9"/>
      <c r="Q9" s="10"/>
    </row>
    <row r="10" spans="1:17" s="7" customFormat="1" x14ac:dyDescent="0.25">
      <c r="A10" s="20"/>
      <c r="B10" s="21"/>
      <c r="C10" s="8"/>
      <c r="D10" s="9"/>
      <c r="E10" s="9"/>
      <c r="F10" s="9"/>
      <c r="G10" s="9"/>
      <c r="H10" s="9"/>
      <c r="I10" s="9" t="s">
        <v>11</v>
      </c>
      <c r="J10" s="9"/>
      <c r="K10" s="9"/>
      <c r="L10" s="9"/>
      <c r="M10" s="9" t="s">
        <v>12</v>
      </c>
      <c r="N10" s="9"/>
      <c r="O10" s="9"/>
      <c r="P10" s="9"/>
      <c r="Q10" s="10"/>
    </row>
    <row r="11" spans="1:17" s="7" customFormat="1" x14ac:dyDescent="0.25">
      <c r="A11" s="20"/>
      <c r="B11" s="21"/>
      <c r="C11" s="8"/>
      <c r="D11" s="9"/>
      <c r="E11" s="9"/>
      <c r="F11" s="9"/>
      <c r="G11" s="9"/>
      <c r="H11" s="9"/>
      <c r="I11" s="9" t="s">
        <v>13</v>
      </c>
      <c r="J11" s="9" t="s">
        <v>14</v>
      </c>
      <c r="K11" s="9"/>
      <c r="L11" s="9"/>
      <c r="M11" s="9" t="s">
        <v>15</v>
      </c>
      <c r="N11" s="9" t="s">
        <v>14</v>
      </c>
      <c r="O11" s="9"/>
      <c r="P11" s="9"/>
      <c r="Q11" s="10"/>
    </row>
    <row r="12" spans="1:17" s="7" customFormat="1" ht="85.5" x14ac:dyDescent="0.25">
      <c r="A12" s="20"/>
      <c r="B12" s="21"/>
      <c r="C12" s="8"/>
      <c r="D12" s="9"/>
      <c r="E12" s="9"/>
      <c r="F12" s="9"/>
      <c r="G12" s="9"/>
      <c r="H12" s="9"/>
      <c r="I12" s="9"/>
      <c r="J12" s="11" t="s">
        <v>16</v>
      </c>
      <c r="K12" s="11" t="s">
        <v>17</v>
      </c>
      <c r="L12" s="11" t="s">
        <v>18</v>
      </c>
      <c r="M12" s="9"/>
      <c r="N12" s="11" t="s">
        <v>19</v>
      </c>
      <c r="O12" s="11" t="s">
        <v>16</v>
      </c>
      <c r="P12" s="11" t="s">
        <v>17</v>
      </c>
      <c r="Q12" s="12" t="s">
        <v>20</v>
      </c>
    </row>
    <row r="13" spans="1:17" x14ac:dyDescent="0.25">
      <c r="A13" s="22">
        <v>1</v>
      </c>
      <c r="B13" s="23">
        <v>2</v>
      </c>
      <c r="C13" s="24">
        <v>3</v>
      </c>
      <c r="D13" s="25">
        <v>4</v>
      </c>
      <c r="E13" s="25">
        <v>5</v>
      </c>
      <c r="F13" s="25">
        <v>6</v>
      </c>
      <c r="G13" s="25">
        <v>7</v>
      </c>
      <c r="H13" s="25">
        <v>8</v>
      </c>
      <c r="I13" s="25">
        <v>9</v>
      </c>
      <c r="J13" s="25">
        <v>10</v>
      </c>
      <c r="K13" s="25">
        <v>11</v>
      </c>
      <c r="L13" s="25">
        <v>12</v>
      </c>
      <c r="M13" s="25">
        <v>13</v>
      </c>
      <c r="N13" s="25">
        <v>14</v>
      </c>
      <c r="O13" s="25">
        <v>15</v>
      </c>
      <c r="P13" s="25">
        <v>16</v>
      </c>
      <c r="Q13" s="26">
        <v>17</v>
      </c>
    </row>
    <row r="14" spans="1:17" s="13" customFormat="1" ht="43.5" thickBot="1" x14ac:dyDescent="0.25">
      <c r="A14" s="27">
        <v>1</v>
      </c>
      <c r="B14" s="28" t="s">
        <v>21</v>
      </c>
      <c r="C14" s="29" t="s">
        <v>22</v>
      </c>
      <c r="D14" s="30"/>
      <c r="E14" s="31">
        <f>E19+E25</f>
        <v>1832758</v>
      </c>
      <c r="F14" s="31">
        <f>F19+F25</f>
        <v>1063449</v>
      </c>
      <c r="G14" s="31">
        <f>G19+G25</f>
        <v>769309</v>
      </c>
      <c r="H14" s="31">
        <f>H19+H25</f>
        <v>1832758</v>
      </c>
      <c r="I14" s="31">
        <f>I19+I25</f>
        <v>1063449</v>
      </c>
      <c r="J14" s="31">
        <f t="shared" ref="J14:P14" si="0">J19</f>
        <v>0</v>
      </c>
      <c r="K14" s="31">
        <f t="shared" si="0"/>
        <v>0</v>
      </c>
      <c r="L14" s="31">
        <f>L19+L25</f>
        <v>1063449</v>
      </c>
      <c r="M14" s="31">
        <f>M19+M25</f>
        <v>769309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>Q19+Q25</f>
        <v>769309</v>
      </c>
    </row>
    <row r="15" spans="1:17" x14ac:dyDescent="0.25">
      <c r="A15" s="32" t="s">
        <v>30</v>
      </c>
      <c r="B15" s="33" t="s">
        <v>23</v>
      </c>
      <c r="C15" s="34" t="s">
        <v>31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  <row r="16" spans="1:17" x14ac:dyDescent="0.25">
      <c r="A16" s="37"/>
      <c r="B16" s="38" t="s">
        <v>24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x14ac:dyDescent="0.25">
      <c r="A17" s="37"/>
      <c r="B17" s="38" t="s">
        <v>25</v>
      </c>
      <c r="C17" s="39" t="s">
        <v>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14" customFormat="1" ht="14.25" x14ac:dyDescent="0.2">
      <c r="A18" s="37"/>
      <c r="B18" s="42" t="s">
        <v>26</v>
      </c>
      <c r="C18" s="43" t="s">
        <v>34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s="14" customFormat="1" ht="14.25" x14ac:dyDescent="0.2">
      <c r="A19" s="37"/>
      <c r="B19" s="42" t="s">
        <v>27</v>
      </c>
      <c r="C19" s="46"/>
      <c r="D19" s="47">
        <v>600</v>
      </c>
      <c r="E19" s="48">
        <f>E20</f>
        <v>1770486</v>
      </c>
      <c r="F19" s="48">
        <f t="shared" ref="F19:Q19" si="1">F20</f>
        <v>1040800</v>
      </c>
      <c r="G19" s="48">
        <f t="shared" si="1"/>
        <v>729686</v>
      </c>
      <c r="H19" s="48">
        <f t="shared" si="1"/>
        <v>1770486</v>
      </c>
      <c r="I19" s="48">
        <f t="shared" si="1"/>
        <v>1040800</v>
      </c>
      <c r="J19" s="48">
        <f t="shared" si="1"/>
        <v>0</v>
      </c>
      <c r="K19" s="48">
        <f t="shared" si="1"/>
        <v>0</v>
      </c>
      <c r="L19" s="48">
        <f t="shared" si="1"/>
        <v>1040800</v>
      </c>
      <c r="M19" s="48">
        <f t="shared" si="1"/>
        <v>729686</v>
      </c>
      <c r="N19" s="48">
        <f t="shared" si="1"/>
        <v>0</v>
      </c>
      <c r="O19" s="48">
        <f t="shared" si="1"/>
        <v>0</v>
      </c>
      <c r="P19" s="48">
        <f t="shared" si="1"/>
        <v>0</v>
      </c>
      <c r="Q19" s="49">
        <f t="shared" si="1"/>
        <v>729686</v>
      </c>
    </row>
    <row r="20" spans="1:17" ht="15.75" thickBot="1" x14ac:dyDescent="0.3">
      <c r="A20" s="37"/>
      <c r="B20" s="38" t="s">
        <v>32</v>
      </c>
      <c r="C20" s="50"/>
      <c r="D20" s="51">
        <v>60016</v>
      </c>
      <c r="E20" s="52">
        <f>F20+G20</f>
        <v>1770486</v>
      </c>
      <c r="F20" s="48">
        <v>1040800</v>
      </c>
      <c r="G20" s="48">
        <v>729686</v>
      </c>
      <c r="H20" s="48">
        <f>I20+Q20</f>
        <v>1770486</v>
      </c>
      <c r="I20" s="48">
        <f>L20</f>
        <v>1040800</v>
      </c>
      <c r="J20" s="52">
        <v>0</v>
      </c>
      <c r="K20" s="52">
        <v>0</v>
      </c>
      <c r="L20" s="48">
        <v>1040800</v>
      </c>
      <c r="M20" s="48">
        <f>Q20</f>
        <v>729686</v>
      </c>
      <c r="N20" s="52">
        <v>0</v>
      </c>
      <c r="O20" s="52">
        <v>0</v>
      </c>
      <c r="P20" s="52">
        <v>0</v>
      </c>
      <c r="Q20" s="49">
        <v>729686</v>
      </c>
    </row>
    <row r="21" spans="1:17" x14ac:dyDescent="0.25">
      <c r="A21" s="32" t="s">
        <v>35</v>
      </c>
      <c r="B21" s="33" t="s">
        <v>23</v>
      </c>
      <c r="C21" s="34" t="s">
        <v>31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  <row r="22" spans="1:17" x14ac:dyDescent="0.25">
      <c r="A22" s="37"/>
      <c r="B22" s="38" t="s">
        <v>24</v>
      </c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x14ac:dyDescent="0.25">
      <c r="A23" s="37"/>
      <c r="B23" s="38" t="s">
        <v>25</v>
      </c>
      <c r="C23" s="39" t="s">
        <v>37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14" customFormat="1" ht="14.25" x14ac:dyDescent="0.2">
      <c r="A24" s="37"/>
      <c r="B24" s="42" t="s">
        <v>26</v>
      </c>
      <c r="C24" s="43" t="s">
        <v>36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s="14" customFormat="1" ht="14.25" x14ac:dyDescent="0.2">
      <c r="A25" s="37"/>
      <c r="B25" s="42" t="s">
        <v>27</v>
      </c>
      <c r="C25" s="46"/>
      <c r="D25" s="47">
        <v>926</v>
      </c>
      <c r="E25" s="48">
        <f>E26</f>
        <v>62272</v>
      </c>
      <c r="F25" s="48">
        <f t="shared" ref="F25:Q25" si="2">F26</f>
        <v>22649</v>
      </c>
      <c r="G25" s="48">
        <f t="shared" si="2"/>
        <v>39623</v>
      </c>
      <c r="H25" s="48">
        <f t="shared" si="2"/>
        <v>62272</v>
      </c>
      <c r="I25" s="48">
        <f t="shared" si="2"/>
        <v>22649</v>
      </c>
      <c r="J25" s="48">
        <f t="shared" si="2"/>
        <v>0</v>
      </c>
      <c r="K25" s="48">
        <f t="shared" si="2"/>
        <v>0</v>
      </c>
      <c r="L25" s="48">
        <f t="shared" si="2"/>
        <v>22649</v>
      </c>
      <c r="M25" s="48">
        <f t="shared" si="2"/>
        <v>39623</v>
      </c>
      <c r="N25" s="48">
        <f t="shared" si="2"/>
        <v>0</v>
      </c>
      <c r="O25" s="48">
        <f t="shared" si="2"/>
        <v>0</v>
      </c>
      <c r="P25" s="48">
        <f t="shared" si="2"/>
        <v>0</v>
      </c>
      <c r="Q25" s="49">
        <f t="shared" si="2"/>
        <v>39623</v>
      </c>
    </row>
    <row r="26" spans="1:17" ht="15.75" thickBot="1" x14ac:dyDescent="0.3">
      <c r="A26" s="37"/>
      <c r="B26" s="53" t="s">
        <v>32</v>
      </c>
      <c r="C26" s="54"/>
      <c r="D26" s="55">
        <v>92601</v>
      </c>
      <c r="E26" s="56">
        <f>F26+G26</f>
        <v>62272</v>
      </c>
      <c r="F26" s="57">
        <v>22649</v>
      </c>
      <c r="G26" s="57">
        <v>39623</v>
      </c>
      <c r="H26" s="57">
        <f>I26+Q26</f>
        <v>62272</v>
      </c>
      <c r="I26" s="57">
        <f>L26</f>
        <v>22649</v>
      </c>
      <c r="J26" s="56">
        <v>0</v>
      </c>
      <c r="K26" s="56">
        <v>0</v>
      </c>
      <c r="L26" s="57">
        <v>22649</v>
      </c>
      <c r="M26" s="57">
        <f>Q26</f>
        <v>39623</v>
      </c>
      <c r="N26" s="56">
        <v>0</v>
      </c>
      <c r="O26" s="56">
        <v>0</v>
      </c>
      <c r="P26" s="56">
        <v>0</v>
      </c>
      <c r="Q26" s="58">
        <v>39623</v>
      </c>
    </row>
    <row r="27" spans="1:17" ht="16.5" thickTop="1" thickBot="1" x14ac:dyDescent="0.3">
      <c r="A27" s="15"/>
      <c r="B27" s="1" t="s">
        <v>28</v>
      </c>
      <c r="C27" s="1"/>
      <c r="D27" s="1"/>
      <c r="E27" s="16">
        <f>E14</f>
        <v>1832758</v>
      </c>
      <c r="F27" s="16">
        <f t="shared" ref="F27:Q27" si="3">F14</f>
        <v>1063449</v>
      </c>
      <c r="G27" s="16">
        <f t="shared" si="3"/>
        <v>769309</v>
      </c>
      <c r="H27" s="16">
        <f t="shared" si="3"/>
        <v>1832758</v>
      </c>
      <c r="I27" s="16">
        <f t="shared" si="3"/>
        <v>1063449</v>
      </c>
      <c r="J27" s="16">
        <f t="shared" si="3"/>
        <v>0</v>
      </c>
      <c r="K27" s="16">
        <f t="shared" si="3"/>
        <v>0</v>
      </c>
      <c r="L27" s="16">
        <f t="shared" si="3"/>
        <v>1063449</v>
      </c>
      <c r="M27" s="16">
        <f t="shared" si="3"/>
        <v>769309</v>
      </c>
      <c r="N27" s="16">
        <f t="shared" si="3"/>
        <v>0</v>
      </c>
      <c r="O27" s="16">
        <f t="shared" si="3"/>
        <v>0</v>
      </c>
      <c r="P27" s="16">
        <f t="shared" si="3"/>
        <v>0</v>
      </c>
      <c r="Q27" s="16">
        <f t="shared" si="3"/>
        <v>769309</v>
      </c>
    </row>
    <row r="28" spans="1:17" ht="15.75" thickTop="1" x14ac:dyDescent="0.25"/>
  </sheetData>
  <mergeCells count="30">
    <mergeCell ref="C23:Q23"/>
    <mergeCell ref="C22:Q22"/>
    <mergeCell ref="C21:Q21"/>
    <mergeCell ref="A21:A26"/>
    <mergeCell ref="C24:Q24"/>
    <mergeCell ref="F7:G7"/>
    <mergeCell ref="H7:Q7"/>
    <mergeCell ref="E7:E12"/>
    <mergeCell ref="I11:I12"/>
    <mergeCell ref="C14:D14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A15:A20"/>
    <mergeCell ref="C15:Q15"/>
    <mergeCell ref="C16:Q16"/>
    <mergeCell ref="C17:Q17"/>
    <mergeCell ref="C18:Q18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inwestycje na 2009</vt:lpstr>
      <vt:lpstr>'inwestycje na 2009'!Tytuły_wydruku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UG</cp:lastModifiedBy>
  <cp:lastPrinted>2017-05-29T10:09:01Z</cp:lastPrinted>
  <dcterms:created xsi:type="dcterms:W3CDTF">2006-11-09T07:35:21Z</dcterms:created>
  <dcterms:modified xsi:type="dcterms:W3CDTF">2017-05-29T10:09:20Z</dcterms:modified>
</cp:coreProperties>
</file>